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firstSheet="1" activeTab="3"/>
  </bookViews>
  <sheets>
    <sheet name="CS SW Up - Raw" sheetId="7" r:id="rId1"/>
    <sheet name="CS SW Down - Raw" sheetId="6" r:id="rId2"/>
    <sheet name="Snow-ice - Raw" sheetId="9" r:id="rId3"/>
    <sheet name="Albedo+Snow - Beaufort" sheetId="8" r:id="rId4"/>
    <sheet name="Albedo-snow Aug-Sep CHART" sheetId="14" r:id="rId5"/>
  </sheets>
  <calcPr calcId="125725"/>
</workbook>
</file>

<file path=xl/calcChain.xml><?xml version="1.0" encoding="utf-8"?>
<calcChain xmlns="http://schemas.openxmlformats.org/spreadsheetml/2006/main">
  <c r="I39" i="8"/>
  <c r="H39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D3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H11" l="1"/>
  <c r="H9"/>
  <c r="H7"/>
  <c r="H5"/>
  <c r="H3"/>
  <c r="H10"/>
  <c r="H8"/>
  <c r="H6"/>
  <c r="H4"/>
  <c r="N10"/>
  <c r="N8"/>
  <c r="N6"/>
  <c r="N4"/>
  <c r="N11"/>
  <c r="N9"/>
  <c r="N7"/>
  <c r="N5"/>
  <c r="N3"/>
  <c r="M11"/>
  <c r="M9"/>
  <c r="M7"/>
  <c r="M5"/>
  <c r="M3"/>
  <c r="M10"/>
  <c r="M8"/>
  <c r="O8" s="1"/>
  <c r="M6"/>
  <c r="M4"/>
  <c r="O10"/>
  <c r="I7"/>
  <c r="J7" s="1"/>
  <c r="I5"/>
  <c r="J5" s="1"/>
  <c r="I3"/>
  <c r="J3" s="1"/>
  <c r="I11"/>
  <c r="J11" s="1"/>
  <c r="I9"/>
  <c r="I6"/>
  <c r="J6" s="1"/>
  <c r="I4"/>
  <c r="J4" s="1"/>
  <c r="I10"/>
  <c r="J10" s="1"/>
  <c r="I8"/>
  <c r="J9" l="1"/>
  <c r="J8"/>
  <c r="O6"/>
  <c r="O4"/>
  <c r="O3"/>
  <c r="O7"/>
  <c r="O11"/>
  <c r="O5"/>
  <c r="O9"/>
</calcChain>
</file>

<file path=xl/sharedStrings.xml><?xml version="1.0" encoding="utf-8"?>
<sst xmlns="http://schemas.openxmlformats.org/spreadsheetml/2006/main" count="557" uniqueCount="373">
  <si>
    <t>coordinates</t>
  </si>
  <si>
    <t xml:space="preserve">             LONGITUDE: 156.5W(-156.5)</t>
  </si>
  <si>
    <t xml:space="preserve">             LATITUDE : 74.5N</t>
  </si>
  <si>
    <t xml:space="preserve">156.5W </t>
  </si>
  <si>
    <t>16-MAR-2000 00</t>
  </si>
  <si>
    <t>16-APR-2000 00</t>
  </si>
  <si>
    <t>16-MAY-2000 00</t>
  </si>
  <si>
    <t>16-JUN-2000 00</t>
  </si>
  <si>
    <t>16-JUL-2000 00</t>
  </si>
  <si>
    <t>16-AUG-2000 00</t>
  </si>
  <si>
    <t>16-SEP-2000 00</t>
  </si>
  <si>
    <t>16-OCT-2000 00</t>
  </si>
  <si>
    <t>16-NOV-2000 00</t>
  </si>
  <si>
    <t>16-DEC-2000 00</t>
  </si>
  <si>
    <t>16-JAN-2001 00</t>
  </si>
  <si>
    <t>16-FEB-2001 00</t>
  </si>
  <si>
    <t>16-MAR-2001 00</t>
  </si>
  <si>
    <t>16-APR-2001 00</t>
  </si>
  <si>
    <t>16-MAY-2001 00</t>
  </si>
  <si>
    <t>16-JUN-2001 00</t>
  </si>
  <si>
    <t>16-JUL-2001 00</t>
  </si>
  <si>
    <t>16-AUG-2001 00</t>
  </si>
  <si>
    <t>16-SEP-2001 00</t>
  </si>
  <si>
    <t>16-OCT-2001 00</t>
  </si>
  <si>
    <t>16-NOV-2001 00</t>
  </si>
  <si>
    <t>16-DEC-2001 00</t>
  </si>
  <si>
    <t>16-JAN-2002 00</t>
  </si>
  <si>
    <t>16-FEB-2002 00</t>
  </si>
  <si>
    <t>16-MAR-2002 00</t>
  </si>
  <si>
    <t>16-APR-2002 00</t>
  </si>
  <si>
    <t>16-MAY-2002 00</t>
  </si>
  <si>
    <t>16-JUN-2002 00</t>
  </si>
  <si>
    <t>16-JUL-2002 00</t>
  </si>
  <si>
    <t>16-AUG-2002 00</t>
  </si>
  <si>
    <t>16-SEP-2002 00</t>
  </si>
  <si>
    <t>16-OCT-2002 00</t>
  </si>
  <si>
    <t>16-NOV-2002 00</t>
  </si>
  <si>
    <t>16-DEC-2002 00</t>
  </si>
  <si>
    <t>16-JAN-2003 00</t>
  </si>
  <si>
    <t>16-FEB-2003 00</t>
  </si>
  <si>
    <t>16-MAR-2003 00</t>
  </si>
  <si>
    <t>16-APR-2003 00</t>
  </si>
  <si>
    <t>16-MAY-2003 00</t>
  </si>
  <si>
    <t>16-JUN-2003 00</t>
  </si>
  <si>
    <t>16-JUL-2003 00</t>
  </si>
  <si>
    <t>16-AUG-2003 00</t>
  </si>
  <si>
    <t>16-SEP-2003 00</t>
  </si>
  <si>
    <t>16-OCT-2003 00</t>
  </si>
  <si>
    <t>16-NOV-2003 00</t>
  </si>
  <si>
    <t>16-DEC-2003 00</t>
  </si>
  <si>
    <t>16-JAN-2004 00</t>
  </si>
  <si>
    <t>16-FEB-2004 00</t>
  </si>
  <si>
    <t>16-MAR-2004 00</t>
  </si>
  <si>
    <t>16-APR-2004 00</t>
  </si>
  <si>
    <t>16-MAY-2004 00</t>
  </si>
  <si>
    <t>16-JUN-2004 00</t>
  </si>
  <si>
    <t>16-JUL-2004 00</t>
  </si>
  <si>
    <t>16-AUG-2004 00</t>
  </si>
  <si>
    <t>16-SEP-2004 00</t>
  </si>
  <si>
    <t>16-OCT-2004 00</t>
  </si>
  <si>
    <t>16-NOV-2004 00</t>
  </si>
  <si>
    <t>16-DEC-2004 00</t>
  </si>
  <si>
    <t>16-JAN-2005 00</t>
  </si>
  <si>
    <t>16-FEB-2005 00</t>
  </si>
  <si>
    <t>16-MAR-2005 00</t>
  </si>
  <si>
    <t>16-APR-2005 00</t>
  </si>
  <si>
    <t>16-MAY-2005 00</t>
  </si>
  <si>
    <t>16-JUN-2005 00</t>
  </si>
  <si>
    <t>16-JUL-2005 00</t>
  </si>
  <si>
    <t>16-AUG-2005 00</t>
  </si>
  <si>
    <t>16-SEP-2005 00</t>
  </si>
  <si>
    <t>16-OCT-2005 00</t>
  </si>
  <si>
    <t xml:space="preserve">             VARIABLE : Clear-Sky Shortwave Surface Downward Flux (W m-2)</t>
  </si>
  <si>
    <t xml:space="preserve">             FILENAME : srb3.0_mthly_sw_utc1983_200706.nc</t>
  </si>
  <si>
    <t xml:space="preserve">             FILEPATH : /usr/local/ferret-dataset/data/</t>
  </si>
  <si>
    <t xml:space="preserve">             BAD FLAG :  -1000.000    </t>
  </si>
  <si>
    <t>01-JAN-1994 00</t>
  </si>
  <si>
    <t>01-FEB-1994 00</t>
  </si>
  <si>
    <t>01-MAR-1994 00</t>
  </si>
  <si>
    <t>01-APR-1994 00</t>
  </si>
  <si>
    <t>01-MAY-1994 00</t>
  </si>
  <si>
    <t>01-JUN-1994 00</t>
  </si>
  <si>
    <t>01-JUL-1994 00</t>
  </si>
  <si>
    <t>01-AUG-1994 00</t>
  </si>
  <si>
    <t>01-SEP-1994 00</t>
  </si>
  <si>
    <t>01-OCT-1994 00</t>
  </si>
  <si>
    <t>01-NOV-1994 00</t>
  </si>
  <si>
    <t>01-DEC-1994 00</t>
  </si>
  <si>
    <t>01-JAN-1995 00</t>
  </si>
  <si>
    <t>01-FEB-1995 00</t>
  </si>
  <si>
    <t>01-MAR-1995 00</t>
  </si>
  <si>
    <t>01-APR-1995 00</t>
  </si>
  <si>
    <t>01-MAY-1995 00</t>
  </si>
  <si>
    <t>01-JUN-1995 00</t>
  </si>
  <si>
    <t>01-JUL-1995 00</t>
  </si>
  <si>
    <t>01-AUG-1995 00</t>
  </si>
  <si>
    <t>01-SEP-1995 00</t>
  </si>
  <si>
    <t>01-OCT-1995 00</t>
  </si>
  <si>
    <t>01-NOV-1995 00</t>
  </si>
  <si>
    <t>01-DEC-1995 00</t>
  </si>
  <si>
    <t>01-JAN-1996 00</t>
  </si>
  <si>
    <t>01-FEB-1996 00</t>
  </si>
  <si>
    <t>01-MAR-1996 00</t>
  </si>
  <si>
    <t>01-APR-1996 00</t>
  </si>
  <si>
    <t>01-MAY-1996 00</t>
  </si>
  <si>
    <t>01-JUN-1996 00</t>
  </si>
  <si>
    <t>01-JUL-1996 00</t>
  </si>
  <si>
    <t>01-AUG-1996 00</t>
  </si>
  <si>
    <t>01-SEP-1996 00</t>
  </si>
  <si>
    <t>01-OCT-1996 00</t>
  </si>
  <si>
    <t>01-NOV-1996 00</t>
  </si>
  <si>
    <t>01-DEC-1996 00</t>
  </si>
  <si>
    <t>01-JAN-1997 00</t>
  </si>
  <si>
    <t>01-FEB-1997 00</t>
  </si>
  <si>
    <t>01-MAR-1997 00</t>
  </si>
  <si>
    <t>01-APR-1997 00</t>
  </si>
  <si>
    <t>01-MAY-1997 00</t>
  </si>
  <si>
    <t>01-JUN-1997 00</t>
  </si>
  <si>
    <t>01-JUL-1997 00</t>
  </si>
  <si>
    <t>01-AUG-1997 00</t>
  </si>
  <si>
    <t>01-SEP-1997 00</t>
  </si>
  <si>
    <t>01-OCT-1997 00</t>
  </si>
  <si>
    <t>01-NOV-1997 00</t>
  </si>
  <si>
    <t>01-DEC-1997 00</t>
  </si>
  <si>
    <t>01-JAN-1998 00</t>
  </si>
  <si>
    <t>01-FEB-1998 00</t>
  </si>
  <si>
    <t>01-MAR-1998 00</t>
  </si>
  <si>
    <t>01-APR-1998 00</t>
  </si>
  <si>
    <t>01-MAY-1998 00</t>
  </si>
  <si>
    <t>01-JUN-1998 00</t>
  </si>
  <si>
    <t>01-JUL-1998 00</t>
  </si>
  <si>
    <t>01-AUG-1998 00</t>
  </si>
  <si>
    <t>01-SEP-1998 00</t>
  </si>
  <si>
    <t>01-OCT-1998 00</t>
  </si>
  <si>
    <t>01-NOV-1998 00</t>
  </si>
  <si>
    <t>01-DEC-1998 00</t>
  </si>
  <si>
    <t>01-JAN-1999 00</t>
  </si>
  <si>
    <t>01-FEB-1999 00</t>
  </si>
  <si>
    <t>01-MAR-1999 00</t>
  </si>
  <si>
    <t>01-APR-1999 00</t>
  </si>
  <si>
    <t>01-MAY-1999 00</t>
  </si>
  <si>
    <t>01-JUN-1999 00</t>
  </si>
  <si>
    <t>01-JUL-1999 00</t>
  </si>
  <si>
    <t>01-AUG-1999 00</t>
  </si>
  <si>
    <t>01-SEP-1999 00</t>
  </si>
  <si>
    <t>01-OCT-1999 00</t>
  </si>
  <si>
    <t>01-NOV-1999 00</t>
  </si>
  <si>
    <t>01-DEC-1999 00</t>
  </si>
  <si>
    <t>01-JAN-2000 00</t>
  </si>
  <si>
    <t>01-FEB-2000 00</t>
  </si>
  <si>
    <t>01-MAR-2000 00</t>
  </si>
  <si>
    <t>01-APR-2000 00</t>
  </si>
  <si>
    <t>01-MAY-2000 00</t>
  </si>
  <si>
    <t>01-JUN-2000 00</t>
  </si>
  <si>
    <t>01-JUL-2000 00</t>
  </si>
  <si>
    <t>01-AUG-2000 00</t>
  </si>
  <si>
    <t>01-SEP-2000 00</t>
  </si>
  <si>
    <t>01-OCT-2000 00</t>
  </si>
  <si>
    <t>01-NOV-2000 00</t>
  </si>
  <si>
    <t>01-DEC-2000 00</t>
  </si>
  <si>
    <t>01-JAN-2001 00</t>
  </si>
  <si>
    <t>01-FEB-2001 00</t>
  </si>
  <si>
    <t>01-MAR-2001 00</t>
  </si>
  <si>
    <t>01-APR-2001 00</t>
  </si>
  <si>
    <t>01-MAY-2001 00</t>
  </si>
  <si>
    <t>01-JUN-2001 00</t>
  </si>
  <si>
    <t>01-JUL-2001 00</t>
  </si>
  <si>
    <t>01-AUG-2001 00</t>
  </si>
  <si>
    <t>01-SEP-2001 00</t>
  </si>
  <si>
    <t>01-OCT-2001 00</t>
  </si>
  <si>
    <t>01-NOV-2001 00</t>
  </si>
  <si>
    <t>01-DEC-2001 00</t>
  </si>
  <si>
    <t>01-JAN-2002 00</t>
  </si>
  <si>
    <t>01-FEB-2002 00</t>
  </si>
  <si>
    <t>01-MAR-2002 00</t>
  </si>
  <si>
    <t>01-APR-2002 00</t>
  </si>
  <si>
    <t>01-MAY-2002 00</t>
  </si>
  <si>
    <t>01-JUN-2002 00</t>
  </si>
  <si>
    <t>01-JUL-2002 00</t>
  </si>
  <si>
    <t>01-AUG-2002 00</t>
  </si>
  <si>
    <t>01-SEP-2002 00</t>
  </si>
  <si>
    <t>01-OCT-2002 00</t>
  </si>
  <si>
    <t>01-NOV-2002 00</t>
  </si>
  <si>
    <t>01-DEC-2002 00</t>
  </si>
  <si>
    <t>01-JAN-2003 00</t>
  </si>
  <si>
    <t>01-FEB-2003 00</t>
  </si>
  <si>
    <t>01-MAR-2003 00</t>
  </si>
  <si>
    <t>01-APR-2003 00</t>
  </si>
  <si>
    <t>01-MAY-2003 00</t>
  </si>
  <si>
    <t>01-JUN-2003 00</t>
  </si>
  <si>
    <t>01-JUL-2003 00</t>
  </si>
  <si>
    <t>01-AUG-2003 00</t>
  </si>
  <si>
    <t>01-SEP-2003 00</t>
  </si>
  <si>
    <t>01-OCT-2003 00</t>
  </si>
  <si>
    <t>01-NOV-2003 00</t>
  </si>
  <si>
    <t>01-DEC-2003 00</t>
  </si>
  <si>
    <t>01-JAN-2004 00</t>
  </si>
  <si>
    <t>01-FEB-2004 00</t>
  </si>
  <si>
    <t>01-MAR-2004 00</t>
  </si>
  <si>
    <t>01-APR-2004 00</t>
  </si>
  <si>
    <t>01-MAY-2004 00</t>
  </si>
  <si>
    <t>01-JUN-2004 00</t>
  </si>
  <si>
    <t>01-JUL-2004 00</t>
  </si>
  <si>
    <t>01-AUG-2004 00</t>
  </si>
  <si>
    <t>01-SEP-2004 00</t>
  </si>
  <si>
    <t>01-OCT-2004 00</t>
  </si>
  <si>
    <t>01-NOV-2004 00</t>
  </si>
  <si>
    <t>01-DEC-2004 00</t>
  </si>
  <si>
    <t>01-JAN-2005 00</t>
  </si>
  <si>
    <t>01-FEB-2005 00</t>
  </si>
  <si>
    <t>01-MAR-2005 00</t>
  </si>
  <si>
    <t>01-APR-2005 00</t>
  </si>
  <si>
    <t>01-MAY-2005 00</t>
  </si>
  <si>
    <t>01-JUN-2005 00</t>
  </si>
  <si>
    <t>01-JUL-2005 00</t>
  </si>
  <si>
    <t>01-AUG-2005 00</t>
  </si>
  <si>
    <t>01-SEP-2005 00</t>
  </si>
  <si>
    <t>01-OCT-2005 00</t>
  </si>
  <si>
    <t>01-NOV-2005 00</t>
  </si>
  <si>
    <t>01-DEC-2005 00</t>
  </si>
  <si>
    <t>01-JAN-2006 00</t>
  </si>
  <si>
    <t>01-FEB-2006 00</t>
  </si>
  <si>
    <t>01-MAR-2006 00</t>
  </si>
  <si>
    <t>01-APR-2006 00</t>
  </si>
  <si>
    <t>01-MAY-2006 00</t>
  </si>
  <si>
    <t>01-JUN-2006 00</t>
  </si>
  <si>
    <t>01-JUL-2006 00</t>
  </si>
  <si>
    <t>01-AUG-2006 00</t>
  </si>
  <si>
    <t>01-SEP-2006 00</t>
  </si>
  <si>
    <t>01-OCT-2006 00</t>
  </si>
  <si>
    <t>01-NOV-2006 00</t>
  </si>
  <si>
    <t>01-DEC-2006 00</t>
  </si>
  <si>
    <t>01-JAN-2007 00</t>
  </si>
  <si>
    <t>01-FEB-2007 00</t>
  </si>
  <si>
    <t>01-MAR-2007 00</t>
  </si>
  <si>
    <t>01-APR-2007 00</t>
  </si>
  <si>
    <t>01-MAY-2007 00</t>
  </si>
  <si>
    <t>01-JUN-2007 00</t>
  </si>
  <si>
    <t xml:space="preserve">             VARIABLE : Clear-Sky Shortwave Surface Upward Flux (W m-2)</t>
  </si>
  <si>
    <t>Albedo - calculated</t>
  </si>
  <si>
    <t>August</t>
  </si>
  <si>
    <t>September</t>
  </si>
  <si>
    <t>October</t>
  </si>
  <si>
    <t>February</t>
  </si>
  <si>
    <t>March</t>
  </si>
  <si>
    <t>April</t>
  </si>
  <si>
    <t>May</t>
  </si>
  <si>
    <t>July</t>
  </si>
  <si>
    <t>June</t>
  </si>
  <si>
    <t>2002-2006</t>
  </si>
  <si>
    <t>% change</t>
  </si>
  <si>
    <t>AVERAGE MONTHLY ALBEDO</t>
  </si>
  <si>
    <t xml:space="preserve">             VARIABLE : Mean snow/ice amount (%)</t>
  </si>
  <si>
    <t xml:space="preserve">             FILENAME : ISCCPMonthly_avg.nc</t>
  </si>
  <si>
    <t xml:space="preserve">             SUBSET   : 174 points (TIME)</t>
  </si>
  <si>
    <t xml:space="preserve">             LONGITUDE: 156.2W(-156.2)</t>
  </si>
  <si>
    <t xml:space="preserve">             LATITUDE : 73.8N</t>
  </si>
  <si>
    <t xml:space="preserve">156.2W </t>
  </si>
  <si>
    <t>16-JAN-1994 00</t>
  </si>
  <si>
    <t>16-FEB-1994 00</t>
  </si>
  <si>
    <t>16-MAR-1994 00</t>
  </si>
  <si>
    <t>16-APR-1994 00</t>
  </si>
  <si>
    <t>16-MAY-1994 00</t>
  </si>
  <si>
    <t>16-JUN-1994 00</t>
  </si>
  <si>
    <t>16-JUL-1994 00</t>
  </si>
  <si>
    <t>16-AUG-1994 00</t>
  </si>
  <si>
    <t>16-SEP-1994 00</t>
  </si>
  <si>
    <t>16-OCT-1994 00</t>
  </si>
  <si>
    <t>16-NOV-1994 00</t>
  </si>
  <si>
    <t>16-DEC-1994 00</t>
  </si>
  <si>
    <t>16-JAN-1995 00</t>
  </si>
  <si>
    <t>16-FEB-1995 00</t>
  </si>
  <si>
    <t>16-MAR-1995 00</t>
  </si>
  <si>
    <t>16-APR-1995 00</t>
  </si>
  <si>
    <t>16-MAY-1995 00</t>
  </si>
  <si>
    <t>16-JUN-1995 00</t>
  </si>
  <si>
    <t>16-JUL-1995 00</t>
  </si>
  <si>
    <t>16-AUG-1995 00</t>
  </si>
  <si>
    <t>16-SEP-1995 00</t>
  </si>
  <si>
    <t>16-OCT-1995 00</t>
  </si>
  <si>
    <t>16-NOV-1995 00</t>
  </si>
  <si>
    <t>16-DEC-1995 00</t>
  </si>
  <si>
    <t>16-JAN-1996 00</t>
  </si>
  <si>
    <t>16-FEB-1996 00</t>
  </si>
  <si>
    <t>16-MAR-1996 00</t>
  </si>
  <si>
    <t>16-APR-1996 00</t>
  </si>
  <si>
    <t>16-MAY-1996 00</t>
  </si>
  <si>
    <t>16-JUN-1996 00</t>
  </si>
  <si>
    <t>16-JUL-1996 00</t>
  </si>
  <si>
    <t>16-AUG-1996 00</t>
  </si>
  <si>
    <t>16-SEP-1996 00</t>
  </si>
  <si>
    <t>16-OCT-1996 00</t>
  </si>
  <si>
    <t>16-NOV-1996 00</t>
  </si>
  <si>
    <t>16-DEC-1996 00</t>
  </si>
  <si>
    <t>16-JAN-1997 00</t>
  </si>
  <si>
    <t>16-FEB-1997 00</t>
  </si>
  <si>
    <t>16-MAR-1997 00</t>
  </si>
  <si>
    <t>16-APR-1997 00</t>
  </si>
  <si>
    <t>16-MAY-1997 00</t>
  </si>
  <si>
    <t>16-JUN-1997 00</t>
  </si>
  <si>
    <t>16-JUL-1997 00</t>
  </si>
  <si>
    <t>16-AUG-1997 00</t>
  </si>
  <si>
    <t>16-SEP-1997 00</t>
  </si>
  <si>
    <t>16-OCT-1997 00</t>
  </si>
  <si>
    <t>16-NOV-1997 00</t>
  </si>
  <si>
    <t>16-DEC-1997 00</t>
  </si>
  <si>
    <t>16-JAN-1998 00</t>
  </si>
  <si>
    <t>16-FEB-1998 00</t>
  </si>
  <si>
    <t>16-MAR-1998 00</t>
  </si>
  <si>
    <t>16-APR-1998 00</t>
  </si>
  <si>
    <t>16-MAY-1998 00</t>
  </si>
  <si>
    <t>16-JUN-1998 00</t>
  </si>
  <si>
    <t>16-JUL-1998 00</t>
  </si>
  <si>
    <t>16-AUG-1998 00</t>
  </si>
  <si>
    <t>16-SEP-1998 00</t>
  </si>
  <si>
    <t>16-OCT-1998 00</t>
  </si>
  <si>
    <t>16-NOV-1998 00</t>
  </si>
  <si>
    <t>16-DEC-1998 00</t>
  </si>
  <si>
    <t>16-JAN-1999 00</t>
  </si>
  <si>
    <t>16-FEB-1999 00</t>
  </si>
  <si>
    <t>16-MAR-1999 00</t>
  </si>
  <si>
    <t>16-APR-1999 00</t>
  </si>
  <si>
    <t>16-MAY-1999 00</t>
  </si>
  <si>
    <t>16-JUN-1999 00</t>
  </si>
  <si>
    <t>16-JUL-1999 00</t>
  </si>
  <si>
    <t>16-AUG-1999 00</t>
  </si>
  <si>
    <t>16-SEP-1999 00</t>
  </si>
  <si>
    <t>16-OCT-1999 00</t>
  </si>
  <si>
    <t>16-NOV-1999 00</t>
  </si>
  <si>
    <t>16-DEC-1999 00</t>
  </si>
  <si>
    <t>16-JAN-2000 00</t>
  </si>
  <si>
    <t>16-FEB-2000 00</t>
  </si>
  <si>
    <t>16-NOV-2005 00</t>
  </si>
  <si>
    <t>16-DEC-2005 00</t>
  </si>
  <si>
    <t>16-JAN-2006 00</t>
  </si>
  <si>
    <t>16-FEB-2006 00</t>
  </si>
  <si>
    <t>16-MAR-2006 00</t>
  </si>
  <si>
    <t>16-APR-2006 00</t>
  </si>
  <si>
    <t>16-MAY-2006 00</t>
  </si>
  <si>
    <t>16-JUN-2006 00</t>
  </si>
  <si>
    <t>16-JUL-2006 00</t>
  </si>
  <si>
    <t>16-AUG-2006 00</t>
  </si>
  <si>
    <t>16-SEP-2006 00</t>
  </si>
  <si>
    <t>16-OCT-2006 00</t>
  </si>
  <si>
    <t>16-NOV-2006 00</t>
  </si>
  <si>
    <t>16-DEC-2006 00</t>
  </si>
  <si>
    <t>16-JAN-2007 00</t>
  </si>
  <si>
    <t>16-FEB-2007 00</t>
  </si>
  <si>
    <t>16-MAR-2007 00</t>
  </si>
  <si>
    <t>16-APR-2007 00</t>
  </si>
  <si>
    <t>16-MAY-2007 00</t>
  </si>
  <si>
    <t>16-JUN-2007 00</t>
  </si>
  <si>
    <t>16-JUL-2007 00</t>
  </si>
  <si>
    <t>16-AUG-2007 00</t>
  </si>
  <si>
    <t>16-SEP-2007 00</t>
  </si>
  <si>
    <t>16-OCT-2007 00</t>
  </si>
  <si>
    <t>16-NOV-2007 00</t>
  </si>
  <si>
    <t>16-DEC-2007 00</t>
  </si>
  <si>
    <t>16-JAN-2008 00</t>
  </si>
  <si>
    <t>16-FEB-2008 00</t>
  </si>
  <si>
    <t>16-MAR-2008 00</t>
  </si>
  <si>
    <t>16-APR-2008 00</t>
  </si>
  <si>
    <t>16-MAY-2008 00</t>
  </si>
  <si>
    <t>16-JUN-2008 00</t>
  </si>
  <si>
    <t>Snow-Ice</t>
  </si>
  <si>
    <t>AVERAGE MONTHLY SNOW-ICE</t>
  </si>
  <si>
    <t>Albedo</t>
  </si>
  <si>
    <t>Snow-ice</t>
  </si>
  <si>
    <t>1994-1998</t>
  </si>
  <si>
    <t>CS SW Up</t>
  </si>
  <si>
    <t>CS SW Down</t>
  </si>
  <si>
    <t xml:space="preserve">% change </t>
  </si>
  <si>
    <t xml:space="preserve">             SUBSET   : 162 points (TIME)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</si>
</sst>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0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9" fontId="0" fillId="0" borderId="0" xfId="1" applyFont="1"/>
    <xf numFmtId="0" fontId="2" fillId="0" borderId="0" xfId="0" applyFont="1"/>
    <xf numFmtId="164" fontId="0" fillId="0" borderId="0" xfId="0" applyNumberFormat="1"/>
    <xf numFmtId="17" fontId="0" fillId="0" borderId="0" xfId="0" applyNumberFormat="1"/>
    <xf numFmtId="17" fontId="2" fillId="0" borderId="0" xfId="0" applyNumberFormat="1" applyFont="1"/>
    <xf numFmtId="165" fontId="0" fillId="0" borderId="0" xfId="0" applyNumberFormat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2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chartsheet" Target="chartsheets/sheet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/>
      <c:scatterChart>
        <c:scatterStyle val="lineMarker"/>
        <c:ser>
          <c:idx val="0"/>
          <c:order val="0"/>
          <c:tx>
            <c:strRef>
              <c:f>'Albedo+Snow - Beaufort'!$I$13</c:f>
              <c:strCache>
                <c:ptCount val="1"/>
                <c:pt idx="0">
                  <c:v>Albedo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12"/>
          </c:marker>
          <c:trendline>
            <c:trendlineType val="linear"/>
            <c:dispRSqr val="1"/>
            <c:dispEq val="1"/>
            <c:trendlineLbl>
              <c:layout>
                <c:manualLayout>
                  <c:x val="2.4761043354057207E-2"/>
                  <c:y val="-9.204807422297738E-2"/>
                </c:manualLayout>
              </c:layout>
              <c:numFmt formatCode="General" sourceLinked="0"/>
            </c:trendlineLbl>
          </c:trendline>
          <c:xVal>
            <c:numRef>
              <c:f>'Albedo+Snow - Beaufort'!$H$14:$H$39</c:f>
              <c:numCache>
                <c:formatCode>General</c:formatCode>
                <c:ptCount val="26"/>
                <c:pt idx="0">
                  <c:v>75</c:v>
                </c:pt>
                <c:pt idx="1">
                  <c:v>92</c:v>
                </c:pt>
                <c:pt idx="2">
                  <c:v>75</c:v>
                </c:pt>
                <c:pt idx="3">
                  <c:v>74</c:v>
                </c:pt>
                <c:pt idx="4">
                  <c:v>58</c:v>
                </c:pt>
                <c:pt idx="5">
                  <c:v>61</c:v>
                </c:pt>
                <c:pt idx="6">
                  <c:v>58</c:v>
                </c:pt>
                <c:pt idx="7">
                  <c:v>33</c:v>
                </c:pt>
                <c:pt idx="8">
                  <c:v>15</c:v>
                </c:pt>
                <c:pt idx="9">
                  <c:v>0</c:v>
                </c:pt>
                <c:pt idx="10">
                  <c:v>42</c:v>
                </c:pt>
                <c:pt idx="11">
                  <c:v>14</c:v>
                </c:pt>
                <c:pt idx="12">
                  <c:v>56</c:v>
                </c:pt>
                <c:pt idx="13">
                  <c:v>23</c:v>
                </c:pt>
                <c:pt idx="14">
                  <c:v>58</c:v>
                </c:pt>
                <c:pt idx="15">
                  <c:v>45</c:v>
                </c:pt>
                <c:pt idx="16">
                  <c:v>16</c:v>
                </c:pt>
                <c:pt idx="17">
                  <c:v>0</c:v>
                </c:pt>
                <c:pt idx="18">
                  <c:v>8</c:v>
                </c:pt>
                <c:pt idx="19">
                  <c:v>1</c:v>
                </c:pt>
                <c:pt idx="20">
                  <c:v>7</c:v>
                </c:pt>
                <c:pt idx="21">
                  <c:v>1</c:v>
                </c:pt>
                <c:pt idx="22">
                  <c:v>36</c:v>
                </c:pt>
                <c:pt idx="23">
                  <c:v>32</c:v>
                </c:pt>
                <c:pt idx="24">
                  <c:v>78</c:v>
                </c:pt>
                <c:pt idx="25">
                  <c:v>60</c:v>
                </c:pt>
              </c:numCache>
            </c:numRef>
          </c:xVal>
          <c:yVal>
            <c:numRef>
              <c:f>'Albedo+Snow - Beaufort'!$I$14:$I$39</c:f>
              <c:numCache>
                <c:formatCode>0.00</c:formatCode>
                <c:ptCount val="26"/>
                <c:pt idx="0">
                  <c:v>0.46198568872987478</c:v>
                </c:pt>
                <c:pt idx="1">
                  <c:v>0.45270270270270269</c:v>
                </c:pt>
                <c:pt idx="2">
                  <c:v>0.42286995515695064</c:v>
                </c:pt>
                <c:pt idx="3">
                  <c:v>0.42884801548886736</c:v>
                </c:pt>
                <c:pt idx="4">
                  <c:v>0.28900949796472186</c:v>
                </c:pt>
                <c:pt idx="5">
                  <c:v>0.24227318045862414</c:v>
                </c:pt>
                <c:pt idx="6">
                  <c:v>0.42576905929558623</c:v>
                </c:pt>
                <c:pt idx="7">
                  <c:v>0.27695351137487639</c:v>
                </c:pt>
                <c:pt idx="8">
                  <c:v>0.22480620155038758</c:v>
                </c:pt>
                <c:pt idx="9">
                  <c:v>0.10235414534288638</c:v>
                </c:pt>
                <c:pt idx="10">
                  <c:v>0.28687782805429862</c:v>
                </c:pt>
                <c:pt idx="11">
                  <c:v>0.17670286278381045</c:v>
                </c:pt>
                <c:pt idx="12">
                  <c:v>0.42857142857142855</c:v>
                </c:pt>
                <c:pt idx="13">
                  <c:v>0.26907630522088355</c:v>
                </c:pt>
                <c:pt idx="14">
                  <c:v>0.30454545454545456</c:v>
                </c:pt>
                <c:pt idx="15">
                  <c:v>0.2640562248995984</c:v>
                </c:pt>
                <c:pt idx="16">
                  <c:v>0.26730418943533701</c:v>
                </c:pt>
                <c:pt idx="17">
                  <c:v>4.1922290388548056E-2</c:v>
                </c:pt>
                <c:pt idx="18">
                  <c:v>0.21764705882352942</c:v>
                </c:pt>
                <c:pt idx="19">
                  <c:v>5.8467741935483868E-2</c:v>
                </c:pt>
                <c:pt idx="20">
                  <c:v>0.16207379729098553</c:v>
                </c:pt>
                <c:pt idx="21">
                  <c:v>7.1428571428571425E-2</c:v>
                </c:pt>
                <c:pt idx="22">
                  <c:v>0.28205128205128205</c:v>
                </c:pt>
                <c:pt idx="23">
                  <c:v>0.11706349206349208</c:v>
                </c:pt>
                <c:pt idx="24" formatCode="0.000">
                  <c:v>0.30281375614113443</c:v>
                </c:pt>
                <c:pt idx="25" formatCode="0.000">
                  <c:v>0.31280547409579668</c:v>
                </c:pt>
              </c:numCache>
            </c:numRef>
          </c:yVal>
        </c:ser>
        <c:axId val="65231104"/>
        <c:axId val="65249664"/>
      </c:scatterChart>
      <c:valAx>
        <c:axId val="6523110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Snow-ice %</a:t>
                </a:r>
              </a:p>
            </c:rich>
          </c:tx>
          <c:layout/>
        </c:title>
        <c:numFmt formatCode="General" sourceLinked="1"/>
        <c:tickLblPos val="nextTo"/>
        <c:crossAx val="65249664"/>
        <c:crosses val="autoZero"/>
        <c:crossBetween val="midCat"/>
      </c:valAx>
      <c:valAx>
        <c:axId val="6524966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Albedo</a:t>
                </a:r>
              </a:p>
            </c:rich>
          </c:tx>
          <c:layout/>
        </c:title>
        <c:numFmt formatCode="0.00" sourceLinked="1"/>
        <c:tickLblPos val="nextTo"/>
        <c:crossAx val="65231104"/>
        <c:crosses val="autoZero"/>
        <c:crossBetween val="midCat"/>
      </c:valAx>
    </c:plotArea>
    <c:plotVisOnly val="1"/>
  </c:chart>
  <c:txPr>
    <a:bodyPr/>
    <a:lstStyle/>
    <a:p>
      <a:pPr>
        <a:defRPr sz="1600"/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70"/>
  <sheetViews>
    <sheetView workbookViewId="0">
      <selection activeCell="A6" sqref="A6"/>
    </sheetView>
  </sheetViews>
  <sheetFormatPr defaultRowHeight="15"/>
  <cols>
    <col min="1" max="1" width="14.7109375" customWidth="1"/>
  </cols>
  <sheetData>
    <row r="1" spans="1:2">
      <c r="A1" t="s">
        <v>238</v>
      </c>
    </row>
    <row r="2" spans="1:2">
      <c r="A2" t="s">
        <v>73</v>
      </c>
    </row>
    <row r="3" spans="1:2">
      <c r="A3" t="s">
        <v>74</v>
      </c>
    </row>
    <row r="4" spans="1:2">
      <c r="A4" t="s">
        <v>75</v>
      </c>
    </row>
    <row r="5" spans="1:2">
      <c r="A5" t="s">
        <v>372</v>
      </c>
    </row>
    <row r="6" spans="1:2">
      <c r="A6" t="s">
        <v>1</v>
      </c>
    </row>
    <row r="7" spans="1:2">
      <c r="A7" t="s">
        <v>2</v>
      </c>
    </row>
    <row r="8" spans="1:2">
      <c r="A8" t="s">
        <v>0</v>
      </c>
      <c r="B8" t="s">
        <v>3</v>
      </c>
    </row>
    <row r="9" spans="1:2">
      <c r="A9" t="s">
        <v>76</v>
      </c>
      <c r="B9">
        <v>0</v>
      </c>
    </row>
    <row r="10" spans="1:2">
      <c r="A10" t="s">
        <v>77</v>
      </c>
      <c r="B10">
        <v>1.3</v>
      </c>
    </row>
    <row r="11" spans="1:2">
      <c r="A11" t="s">
        <v>78</v>
      </c>
      <c r="B11">
        <v>28.5</v>
      </c>
    </row>
    <row r="12" spans="1:2">
      <c r="A12" t="s">
        <v>79</v>
      </c>
      <c r="B12">
        <v>126.4</v>
      </c>
    </row>
    <row r="13" spans="1:2">
      <c r="A13" t="s">
        <v>80</v>
      </c>
      <c r="B13">
        <v>237.4</v>
      </c>
    </row>
    <row r="14" spans="1:2">
      <c r="A14" t="s">
        <v>81</v>
      </c>
      <c r="B14">
        <v>249.8</v>
      </c>
    </row>
    <row r="15" spans="1:2">
      <c r="A15" t="s">
        <v>82</v>
      </c>
      <c r="B15">
        <v>183.9</v>
      </c>
    </row>
    <row r="16" spans="1:2">
      <c r="A16" t="s">
        <v>83</v>
      </c>
      <c r="B16">
        <v>103.3</v>
      </c>
    </row>
    <row r="17" spans="1:2">
      <c r="A17" t="s">
        <v>84</v>
      </c>
      <c r="B17">
        <v>46.9</v>
      </c>
    </row>
    <row r="18" spans="1:2">
      <c r="A18" t="s">
        <v>85</v>
      </c>
      <c r="B18">
        <v>3.8</v>
      </c>
    </row>
    <row r="19" spans="1:2">
      <c r="A19" t="s">
        <v>86</v>
      </c>
      <c r="B19">
        <v>0</v>
      </c>
    </row>
    <row r="20" spans="1:2">
      <c r="A20" t="s">
        <v>87</v>
      </c>
      <c r="B20">
        <v>0</v>
      </c>
    </row>
    <row r="21" spans="1:2">
      <c r="A21" t="s">
        <v>88</v>
      </c>
      <c r="B21">
        <v>0</v>
      </c>
    </row>
    <row r="22" spans="1:2">
      <c r="A22" t="s">
        <v>89</v>
      </c>
      <c r="B22">
        <v>1.2</v>
      </c>
    </row>
    <row r="23" spans="1:2">
      <c r="A23" t="s">
        <v>90</v>
      </c>
      <c r="B23">
        <v>31.8</v>
      </c>
    </row>
    <row r="24" spans="1:2">
      <c r="A24" t="s">
        <v>91</v>
      </c>
      <c r="B24">
        <v>121.4</v>
      </c>
    </row>
    <row r="25" spans="1:2">
      <c r="A25" t="s">
        <v>92</v>
      </c>
      <c r="B25">
        <v>229.3</v>
      </c>
    </row>
    <row r="26" spans="1:2">
      <c r="A26" t="s">
        <v>93</v>
      </c>
      <c r="B26">
        <v>227.5</v>
      </c>
    </row>
    <row r="27" spans="1:2">
      <c r="A27" t="s">
        <v>94</v>
      </c>
      <c r="B27">
        <v>158.19999999999999</v>
      </c>
    </row>
    <row r="28" spans="1:2">
      <c r="A28" t="s">
        <v>95</v>
      </c>
      <c r="B28">
        <v>94.3</v>
      </c>
    </row>
    <row r="29" spans="1:2">
      <c r="A29" t="s">
        <v>96</v>
      </c>
      <c r="B29">
        <v>44.3</v>
      </c>
    </row>
    <row r="30" spans="1:2">
      <c r="A30" t="s">
        <v>97</v>
      </c>
      <c r="B30">
        <v>4.3</v>
      </c>
    </row>
    <row r="31" spans="1:2">
      <c r="A31" t="s">
        <v>98</v>
      </c>
      <c r="B31">
        <v>0</v>
      </c>
    </row>
    <row r="32" spans="1:2">
      <c r="A32" t="s">
        <v>99</v>
      </c>
      <c r="B32">
        <v>0</v>
      </c>
    </row>
    <row r="33" spans="1:2">
      <c r="A33" t="s">
        <v>100</v>
      </c>
      <c r="B33">
        <v>0</v>
      </c>
    </row>
    <row r="34" spans="1:2">
      <c r="A34" t="s">
        <v>101</v>
      </c>
      <c r="B34">
        <v>1.3</v>
      </c>
    </row>
    <row r="35" spans="1:2">
      <c r="A35" t="s">
        <v>102</v>
      </c>
      <c r="B35">
        <v>30</v>
      </c>
    </row>
    <row r="36" spans="1:2">
      <c r="A36" t="s">
        <v>103</v>
      </c>
      <c r="B36">
        <v>126</v>
      </c>
    </row>
    <row r="37" spans="1:2">
      <c r="A37" t="s">
        <v>104</v>
      </c>
      <c r="B37">
        <v>219.1</v>
      </c>
    </row>
    <row r="38" spans="1:2">
      <c r="A38" t="s">
        <v>105</v>
      </c>
      <c r="B38">
        <v>211</v>
      </c>
    </row>
    <row r="39" spans="1:2">
      <c r="A39" t="s">
        <v>106</v>
      </c>
      <c r="B39">
        <v>150.5</v>
      </c>
    </row>
    <row r="40" spans="1:2">
      <c r="A40" t="s">
        <v>107</v>
      </c>
      <c r="B40">
        <v>63.9</v>
      </c>
    </row>
    <row r="41" spans="1:2">
      <c r="A41" t="s">
        <v>108</v>
      </c>
      <c r="B41">
        <v>24.3</v>
      </c>
    </row>
    <row r="42" spans="1:2">
      <c r="A42" t="s">
        <v>109</v>
      </c>
      <c r="B42">
        <v>3.6</v>
      </c>
    </row>
    <row r="43" spans="1:2">
      <c r="A43" t="s">
        <v>110</v>
      </c>
      <c r="B43">
        <v>0</v>
      </c>
    </row>
    <row r="44" spans="1:2">
      <c r="A44" t="s">
        <v>111</v>
      </c>
      <c r="B44">
        <v>0</v>
      </c>
    </row>
    <row r="45" spans="1:2">
      <c r="A45" t="s">
        <v>112</v>
      </c>
      <c r="B45">
        <v>0</v>
      </c>
    </row>
    <row r="46" spans="1:2">
      <c r="A46" t="s">
        <v>113</v>
      </c>
      <c r="B46">
        <v>1.3</v>
      </c>
    </row>
    <row r="47" spans="1:2">
      <c r="A47" t="s">
        <v>114</v>
      </c>
      <c r="B47">
        <v>33.6</v>
      </c>
    </row>
    <row r="48" spans="1:2">
      <c r="A48" t="s">
        <v>115</v>
      </c>
      <c r="B48">
        <v>125.7</v>
      </c>
    </row>
    <row r="49" spans="1:2">
      <c r="A49" t="s">
        <v>116</v>
      </c>
      <c r="B49">
        <v>221.4</v>
      </c>
    </row>
    <row r="50" spans="1:2">
      <c r="A50" t="s">
        <v>117</v>
      </c>
      <c r="B50">
        <v>209.7</v>
      </c>
    </row>
    <row r="51" spans="1:2">
      <c r="A51" t="s">
        <v>118</v>
      </c>
      <c r="B51">
        <v>154.19999999999999</v>
      </c>
    </row>
    <row r="52" spans="1:2">
      <c r="A52" t="s">
        <v>119</v>
      </c>
      <c r="B52">
        <v>95.5</v>
      </c>
    </row>
    <row r="53" spans="1:2">
      <c r="A53" t="s">
        <v>120</v>
      </c>
      <c r="B53">
        <v>28</v>
      </c>
    </row>
    <row r="54" spans="1:2">
      <c r="A54" t="s">
        <v>121</v>
      </c>
      <c r="B54">
        <v>3.1</v>
      </c>
    </row>
    <row r="55" spans="1:2">
      <c r="A55" t="s">
        <v>122</v>
      </c>
      <c r="B55">
        <v>0</v>
      </c>
    </row>
    <row r="56" spans="1:2">
      <c r="A56" t="s">
        <v>123</v>
      </c>
      <c r="B56">
        <v>0</v>
      </c>
    </row>
    <row r="57" spans="1:2">
      <c r="A57" t="s">
        <v>124</v>
      </c>
      <c r="B57">
        <v>0</v>
      </c>
    </row>
    <row r="58" spans="1:2">
      <c r="A58" t="s">
        <v>125</v>
      </c>
      <c r="B58">
        <v>1.3</v>
      </c>
    </row>
    <row r="59" spans="1:2">
      <c r="A59" t="s">
        <v>126</v>
      </c>
      <c r="B59">
        <v>27.3</v>
      </c>
    </row>
    <row r="60" spans="1:2">
      <c r="A60" t="s">
        <v>127</v>
      </c>
      <c r="B60">
        <v>120.5</v>
      </c>
    </row>
    <row r="61" spans="1:2">
      <c r="A61" t="s">
        <v>128</v>
      </c>
      <c r="B61">
        <v>215.3</v>
      </c>
    </row>
    <row r="62" spans="1:2">
      <c r="A62" t="s">
        <v>129</v>
      </c>
      <c r="B62">
        <v>192.6</v>
      </c>
    </row>
    <row r="63" spans="1:2">
      <c r="A63" t="s">
        <v>130</v>
      </c>
      <c r="B63">
        <v>122.9</v>
      </c>
    </row>
    <row r="64" spans="1:2">
      <c r="A64" t="s">
        <v>131</v>
      </c>
      <c r="B64">
        <v>49.3</v>
      </c>
    </row>
    <row r="65" spans="1:2">
      <c r="A65" t="s">
        <v>132</v>
      </c>
      <c r="B65">
        <v>10</v>
      </c>
    </row>
    <row r="66" spans="1:2">
      <c r="A66" t="s">
        <v>133</v>
      </c>
      <c r="B66">
        <v>3</v>
      </c>
    </row>
    <row r="67" spans="1:2">
      <c r="A67" t="s">
        <v>134</v>
      </c>
      <c r="B67">
        <v>0</v>
      </c>
    </row>
    <row r="68" spans="1:2">
      <c r="A68" t="s">
        <v>135</v>
      </c>
      <c r="B68">
        <v>0</v>
      </c>
    </row>
    <row r="69" spans="1:2">
      <c r="A69" t="s">
        <v>136</v>
      </c>
      <c r="B69">
        <v>0</v>
      </c>
    </row>
    <row r="70" spans="1:2">
      <c r="A70" t="s">
        <v>137</v>
      </c>
      <c r="B70">
        <v>1.2</v>
      </c>
    </row>
    <row r="71" spans="1:2">
      <c r="A71" t="s">
        <v>138</v>
      </c>
      <c r="B71">
        <v>32.299999999999997</v>
      </c>
    </row>
    <row r="72" spans="1:2">
      <c r="A72" t="s">
        <v>139</v>
      </c>
      <c r="B72">
        <v>121.8</v>
      </c>
    </row>
    <row r="73" spans="1:2">
      <c r="A73" t="s">
        <v>140</v>
      </c>
      <c r="B73">
        <v>215.5</v>
      </c>
    </row>
    <row r="74" spans="1:2">
      <c r="A74" t="s">
        <v>141</v>
      </c>
      <c r="B74">
        <v>208.8</v>
      </c>
    </row>
    <row r="75" spans="1:2">
      <c r="A75" t="s">
        <v>142</v>
      </c>
      <c r="B75">
        <v>150.19999999999999</v>
      </c>
    </row>
    <row r="76" spans="1:2">
      <c r="A76" t="s">
        <v>143</v>
      </c>
      <c r="B76">
        <v>63.4</v>
      </c>
    </row>
    <row r="77" spans="1:2">
      <c r="A77" t="s">
        <v>144</v>
      </c>
      <c r="B77">
        <v>17.899999999999999</v>
      </c>
    </row>
    <row r="78" spans="1:2">
      <c r="A78" t="s">
        <v>145</v>
      </c>
      <c r="B78">
        <v>4.0999999999999996</v>
      </c>
    </row>
    <row r="79" spans="1:2">
      <c r="A79" t="s">
        <v>146</v>
      </c>
      <c r="B79">
        <v>0</v>
      </c>
    </row>
    <row r="80" spans="1:2">
      <c r="A80" t="s">
        <v>147</v>
      </c>
      <c r="B80">
        <v>0</v>
      </c>
    </row>
    <row r="81" spans="1:2">
      <c r="A81" t="s">
        <v>148</v>
      </c>
      <c r="B81">
        <v>0</v>
      </c>
    </row>
    <row r="82" spans="1:2">
      <c r="A82" t="s">
        <v>149</v>
      </c>
      <c r="B82">
        <v>1.3</v>
      </c>
    </row>
    <row r="83" spans="1:2">
      <c r="A83" t="s">
        <v>150</v>
      </c>
      <c r="B83">
        <v>32.299999999999997</v>
      </c>
    </row>
    <row r="84" spans="1:2">
      <c r="A84" t="s">
        <v>151</v>
      </c>
      <c r="B84">
        <v>124.3</v>
      </c>
    </row>
    <row r="85" spans="1:2">
      <c r="A85" t="s">
        <v>152</v>
      </c>
      <c r="B85">
        <v>223.4</v>
      </c>
    </row>
    <row r="86" spans="1:2">
      <c r="A86" t="s">
        <v>153</v>
      </c>
      <c r="B86">
        <v>220.7</v>
      </c>
    </row>
    <row r="87" spans="1:2">
      <c r="A87" t="s">
        <v>154</v>
      </c>
      <c r="B87">
        <v>165.3</v>
      </c>
    </row>
    <row r="88" spans="1:2">
      <c r="A88" t="s">
        <v>155</v>
      </c>
      <c r="B88">
        <v>95.1</v>
      </c>
    </row>
    <row r="89" spans="1:2">
      <c r="A89" t="s">
        <v>156</v>
      </c>
      <c r="B89">
        <v>26.8</v>
      </c>
    </row>
    <row r="90" spans="1:2">
      <c r="A90" t="s">
        <v>157</v>
      </c>
      <c r="B90">
        <v>3.6</v>
      </c>
    </row>
    <row r="91" spans="1:2">
      <c r="A91" t="s">
        <v>158</v>
      </c>
      <c r="B91">
        <v>0</v>
      </c>
    </row>
    <row r="92" spans="1:2">
      <c r="A92" t="s">
        <v>159</v>
      </c>
      <c r="B92">
        <v>0</v>
      </c>
    </row>
    <row r="93" spans="1:2">
      <c r="A93" t="s">
        <v>160</v>
      </c>
      <c r="B93">
        <v>0</v>
      </c>
    </row>
    <row r="94" spans="1:2">
      <c r="A94" t="s">
        <v>161</v>
      </c>
      <c r="B94">
        <v>1.3</v>
      </c>
    </row>
    <row r="95" spans="1:2">
      <c r="A95" t="s">
        <v>162</v>
      </c>
      <c r="B95">
        <v>30.5</v>
      </c>
    </row>
    <row r="96" spans="1:2">
      <c r="A96" t="s">
        <v>163</v>
      </c>
      <c r="B96">
        <v>129.69999999999999</v>
      </c>
    </row>
    <row r="97" spans="1:2">
      <c r="A97" t="s">
        <v>164</v>
      </c>
      <c r="B97">
        <v>238.2</v>
      </c>
    </row>
    <row r="98" spans="1:2">
      <c r="A98" t="s">
        <v>165</v>
      </c>
      <c r="B98">
        <v>234.6</v>
      </c>
    </row>
    <row r="99" spans="1:2">
      <c r="A99" t="s">
        <v>166</v>
      </c>
      <c r="B99">
        <v>172.6</v>
      </c>
    </row>
    <row r="100" spans="1:2">
      <c r="A100" t="s">
        <v>167</v>
      </c>
      <c r="B100">
        <v>67</v>
      </c>
    </row>
    <row r="101" spans="1:2">
      <c r="A101" t="s">
        <v>168</v>
      </c>
      <c r="B101">
        <v>26.3</v>
      </c>
    </row>
    <row r="102" spans="1:2">
      <c r="A102" t="s">
        <v>169</v>
      </c>
      <c r="B102">
        <v>4.3</v>
      </c>
    </row>
    <row r="103" spans="1:2">
      <c r="A103" t="s">
        <v>170</v>
      </c>
      <c r="B103">
        <v>0</v>
      </c>
    </row>
    <row r="104" spans="1:2">
      <c r="A104" t="s">
        <v>171</v>
      </c>
      <c r="B104">
        <v>0</v>
      </c>
    </row>
    <row r="105" spans="1:2">
      <c r="A105" t="s">
        <v>172</v>
      </c>
      <c r="B105">
        <v>0</v>
      </c>
    </row>
    <row r="106" spans="1:2">
      <c r="A106" t="s">
        <v>173</v>
      </c>
      <c r="B106">
        <v>1.3</v>
      </c>
    </row>
    <row r="107" spans="1:2">
      <c r="A107" t="s">
        <v>174</v>
      </c>
      <c r="B107">
        <v>31.4</v>
      </c>
    </row>
    <row r="108" spans="1:2">
      <c r="A108" t="s">
        <v>175</v>
      </c>
      <c r="B108">
        <v>124.1</v>
      </c>
    </row>
    <row r="109" spans="1:2">
      <c r="A109" t="s">
        <v>176</v>
      </c>
      <c r="B109">
        <v>233.6</v>
      </c>
    </row>
    <row r="110" spans="1:2">
      <c r="A110" t="s">
        <v>177</v>
      </c>
      <c r="B110">
        <v>242.2</v>
      </c>
    </row>
    <row r="111" spans="1:2">
      <c r="A111" t="s">
        <v>178</v>
      </c>
      <c r="B111">
        <v>145.1</v>
      </c>
    </row>
    <row r="112" spans="1:2">
      <c r="A112" t="s">
        <v>179</v>
      </c>
      <c r="B112">
        <v>58.7</v>
      </c>
    </row>
    <row r="113" spans="1:2">
      <c r="A113" t="s">
        <v>180</v>
      </c>
      <c r="B113">
        <v>4.0999999999999996</v>
      </c>
    </row>
    <row r="114" spans="1:2">
      <c r="A114" t="s">
        <v>181</v>
      </c>
      <c r="B114">
        <v>3.3</v>
      </c>
    </row>
    <row r="115" spans="1:2">
      <c r="A115" t="s">
        <v>182</v>
      </c>
      <c r="B115">
        <v>0</v>
      </c>
    </row>
    <row r="116" spans="1:2">
      <c r="A116" t="s">
        <v>183</v>
      </c>
      <c r="B116">
        <v>0</v>
      </c>
    </row>
    <row r="117" spans="1:2">
      <c r="A117" t="s">
        <v>184</v>
      </c>
      <c r="B117">
        <v>0</v>
      </c>
    </row>
    <row r="118" spans="1:2">
      <c r="A118" t="s">
        <v>185</v>
      </c>
      <c r="B118">
        <v>1.3</v>
      </c>
    </row>
    <row r="119" spans="1:2">
      <c r="A119" t="s">
        <v>186</v>
      </c>
      <c r="B119">
        <v>32.5</v>
      </c>
    </row>
    <row r="120" spans="1:2">
      <c r="A120" t="s">
        <v>187</v>
      </c>
      <c r="B120">
        <v>124.1</v>
      </c>
    </row>
    <row r="121" spans="1:2">
      <c r="A121" t="s">
        <v>188</v>
      </c>
      <c r="B121">
        <v>219.8</v>
      </c>
    </row>
    <row r="122" spans="1:2">
      <c r="A122" t="s">
        <v>189</v>
      </c>
      <c r="B122">
        <v>222.5</v>
      </c>
    </row>
    <row r="123" spans="1:2">
      <c r="A123" t="s">
        <v>190</v>
      </c>
      <c r="B123">
        <v>148.30000000000001</v>
      </c>
    </row>
    <row r="124" spans="1:2">
      <c r="A124" t="s">
        <v>191</v>
      </c>
      <c r="B124">
        <v>48.1</v>
      </c>
    </row>
    <row r="125" spans="1:2">
      <c r="A125" t="s">
        <v>192</v>
      </c>
      <c r="B125">
        <v>5.8</v>
      </c>
    </row>
    <row r="126" spans="1:2">
      <c r="A126" t="s">
        <v>193</v>
      </c>
      <c r="B126">
        <v>3.3</v>
      </c>
    </row>
    <row r="127" spans="1:2">
      <c r="A127" t="s">
        <v>194</v>
      </c>
      <c r="B127">
        <v>0</v>
      </c>
    </row>
    <row r="128" spans="1:2">
      <c r="A128" t="s">
        <v>195</v>
      </c>
      <c r="B128">
        <v>0</v>
      </c>
    </row>
    <row r="129" spans="1:2">
      <c r="A129" t="s">
        <v>196</v>
      </c>
      <c r="B129">
        <v>0</v>
      </c>
    </row>
    <row r="130" spans="1:2">
      <c r="A130" t="s">
        <v>197</v>
      </c>
      <c r="B130">
        <v>1.4</v>
      </c>
    </row>
    <row r="131" spans="1:2">
      <c r="A131" t="s">
        <v>198</v>
      </c>
      <c r="B131">
        <v>35</v>
      </c>
    </row>
    <row r="132" spans="1:2">
      <c r="A132" t="s">
        <v>199</v>
      </c>
      <c r="B132">
        <v>129.9</v>
      </c>
    </row>
    <row r="133" spans="1:2">
      <c r="A133" t="s">
        <v>200</v>
      </c>
      <c r="B133">
        <v>234.2</v>
      </c>
    </row>
    <row r="134" spans="1:2">
      <c r="A134" t="s">
        <v>201</v>
      </c>
      <c r="B134">
        <v>217</v>
      </c>
    </row>
    <row r="135" spans="1:2">
      <c r="A135" t="s">
        <v>202</v>
      </c>
      <c r="B135">
        <v>142.6</v>
      </c>
    </row>
    <row r="136" spans="1:2">
      <c r="A136" t="s">
        <v>203</v>
      </c>
      <c r="B136">
        <v>34.700000000000003</v>
      </c>
    </row>
    <row r="137" spans="1:2">
      <c r="A137" t="s">
        <v>204</v>
      </c>
      <c r="B137">
        <v>7</v>
      </c>
    </row>
    <row r="138" spans="1:2">
      <c r="A138" t="s">
        <v>205</v>
      </c>
      <c r="B138">
        <v>3.5</v>
      </c>
    </row>
    <row r="139" spans="1:2">
      <c r="A139" t="s">
        <v>206</v>
      </c>
      <c r="B139">
        <v>0</v>
      </c>
    </row>
    <row r="140" spans="1:2">
      <c r="A140" t="s">
        <v>207</v>
      </c>
      <c r="B140">
        <v>0</v>
      </c>
    </row>
    <row r="141" spans="1:2">
      <c r="A141" t="s">
        <v>208</v>
      </c>
      <c r="B141">
        <v>0</v>
      </c>
    </row>
    <row r="142" spans="1:2">
      <c r="A142" t="s">
        <v>209</v>
      </c>
      <c r="B142">
        <v>1.3</v>
      </c>
    </row>
    <row r="143" spans="1:2">
      <c r="A143" t="s">
        <v>210</v>
      </c>
      <c r="B143">
        <v>28.1</v>
      </c>
    </row>
    <row r="144" spans="1:2">
      <c r="A144" t="s">
        <v>211</v>
      </c>
      <c r="B144">
        <v>126.8</v>
      </c>
    </row>
    <row r="145" spans="1:2">
      <c r="A145" t="s">
        <v>212</v>
      </c>
      <c r="B145">
        <v>230.2</v>
      </c>
    </row>
    <row r="146" spans="1:2">
      <c r="A146" t="s">
        <v>213</v>
      </c>
      <c r="B146">
        <v>229.6</v>
      </c>
    </row>
    <row r="147" spans="1:2">
      <c r="A147" t="s">
        <v>214</v>
      </c>
      <c r="B147">
        <v>157.30000000000001</v>
      </c>
    </row>
    <row r="148" spans="1:2">
      <c r="A148" t="s">
        <v>215</v>
      </c>
      <c r="B148">
        <v>61.6</v>
      </c>
    </row>
    <row r="149" spans="1:2">
      <c r="A149" t="s">
        <v>216</v>
      </c>
      <c r="B149">
        <v>11.8</v>
      </c>
    </row>
    <row r="150" spans="1:2">
      <c r="A150" t="s">
        <v>217</v>
      </c>
      <c r="B150">
        <v>3.4</v>
      </c>
    </row>
    <row r="151" spans="1:2">
      <c r="A151" t="s">
        <v>218</v>
      </c>
      <c r="B151">
        <v>0</v>
      </c>
    </row>
    <row r="152" spans="1:2">
      <c r="A152" t="s">
        <v>219</v>
      </c>
      <c r="B152">
        <v>0</v>
      </c>
    </row>
    <row r="153" spans="1:2">
      <c r="A153" t="s">
        <v>220</v>
      </c>
      <c r="B153">
        <v>0</v>
      </c>
    </row>
    <row r="154" spans="1:2">
      <c r="A154" t="s">
        <v>221</v>
      </c>
      <c r="B154">
        <v>1.3</v>
      </c>
    </row>
    <row r="155" spans="1:2">
      <c r="A155" t="s">
        <v>222</v>
      </c>
      <c r="B155">
        <v>36.200000000000003</v>
      </c>
    </row>
    <row r="156" spans="1:2">
      <c r="A156" t="s">
        <v>223</v>
      </c>
      <c r="B156">
        <v>138</v>
      </c>
    </row>
    <row r="157" spans="1:2">
      <c r="A157" t="s">
        <v>224</v>
      </c>
      <c r="B157">
        <v>241.7</v>
      </c>
    </row>
    <row r="158" spans="1:2">
      <c r="A158" t="s">
        <v>225</v>
      </c>
      <c r="B158">
        <v>235.3</v>
      </c>
    </row>
    <row r="159" spans="1:2">
      <c r="A159" t="s">
        <v>226</v>
      </c>
      <c r="B159">
        <v>149.30000000000001</v>
      </c>
    </row>
    <row r="160" spans="1:2">
      <c r="A160" t="s">
        <v>227</v>
      </c>
      <c r="B160">
        <v>67.8</v>
      </c>
    </row>
    <row r="161" spans="1:2">
      <c r="A161" t="s">
        <v>228</v>
      </c>
      <c r="B161">
        <v>32</v>
      </c>
    </row>
    <row r="162" spans="1:2">
      <c r="A162" t="s">
        <v>229</v>
      </c>
      <c r="B162">
        <v>4.7</v>
      </c>
    </row>
    <row r="163" spans="1:2">
      <c r="A163" t="s">
        <v>230</v>
      </c>
      <c r="B163">
        <v>0</v>
      </c>
    </row>
    <row r="164" spans="1:2">
      <c r="A164" t="s">
        <v>231</v>
      </c>
      <c r="B164">
        <v>0</v>
      </c>
    </row>
    <row r="165" spans="1:2">
      <c r="A165" t="s">
        <v>232</v>
      </c>
      <c r="B165">
        <v>0</v>
      </c>
    </row>
    <row r="166" spans="1:2">
      <c r="A166" t="s">
        <v>233</v>
      </c>
      <c r="B166">
        <v>1.2</v>
      </c>
    </row>
    <row r="167" spans="1:2">
      <c r="A167" t="s">
        <v>234</v>
      </c>
      <c r="B167">
        <v>31.2</v>
      </c>
    </row>
    <row r="168" spans="1:2">
      <c r="A168" t="s">
        <v>235</v>
      </c>
      <c r="B168">
        <v>131.69999999999999</v>
      </c>
    </row>
    <row r="169" spans="1:2">
      <c r="A169" t="s">
        <v>236</v>
      </c>
      <c r="B169">
        <v>241.2</v>
      </c>
    </row>
    <row r="170" spans="1:2">
      <c r="A170" t="s">
        <v>237</v>
      </c>
      <c r="B170">
        <v>210.3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70"/>
  <sheetViews>
    <sheetView workbookViewId="0">
      <selection activeCell="A9" sqref="A9:B134"/>
    </sheetView>
  </sheetViews>
  <sheetFormatPr defaultRowHeight="15"/>
  <cols>
    <col min="1" max="1" width="14.42578125" customWidth="1"/>
  </cols>
  <sheetData>
    <row r="1" spans="1:2">
      <c r="A1" t="s">
        <v>72</v>
      </c>
    </row>
    <row r="2" spans="1:2">
      <c r="A2" t="s">
        <v>73</v>
      </c>
    </row>
    <row r="3" spans="1:2">
      <c r="A3" t="s">
        <v>74</v>
      </c>
    </row>
    <row r="4" spans="1:2">
      <c r="A4" t="s">
        <v>75</v>
      </c>
    </row>
    <row r="5" spans="1:2">
      <c r="A5" t="s">
        <v>372</v>
      </c>
    </row>
    <row r="6" spans="1:2">
      <c r="A6" t="s">
        <v>1</v>
      </c>
    </row>
    <row r="7" spans="1:2">
      <c r="A7" t="s">
        <v>2</v>
      </c>
    </row>
    <row r="8" spans="1:2">
      <c r="A8" t="s">
        <v>0</v>
      </c>
      <c r="B8" t="s">
        <v>3</v>
      </c>
    </row>
    <row r="9" spans="1:2">
      <c r="A9" t="s">
        <v>76</v>
      </c>
      <c r="B9">
        <v>0</v>
      </c>
    </row>
    <row r="10" spans="1:2">
      <c r="A10" t="s">
        <v>77</v>
      </c>
      <c r="B10">
        <v>6</v>
      </c>
    </row>
    <row r="11" spans="1:2">
      <c r="A11" t="s">
        <v>78</v>
      </c>
      <c r="B11">
        <v>65.2</v>
      </c>
    </row>
    <row r="12" spans="1:2">
      <c r="A12" t="s">
        <v>79</v>
      </c>
      <c r="B12">
        <v>187.4</v>
      </c>
    </row>
    <row r="13" spans="1:2">
      <c r="A13" t="s">
        <v>80</v>
      </c>
      <c r="B13">
        <v>323</v>
      </c>
    </row>
    <row r="14" spans="1:2">
      <c r="A14" t="s">
        <v>81</v>
      </c>
      <c r="B14">
        <v>382.8</v>
      </c>
    </row>
    <row r="15" spans="1:2">
      <c r="A15" t="s">
        <v>82</v>
      </c>
      <c r="B15">
        <v>342</v>
      </c>
    </row>
    <row r="16" spans="1:2">
      <c r="A16" t="s">
        <v>83</v>
      </c>
      <c r="B16">
        <v>223.6</v>
      </c>
    </row>
    <row r="17" spans="1:2">
      <c r="A17" t="s">
        <v>84</v>
      </c>
      <c r="B17">
        <v>103.6</v>
      </c>
    </row>
    <row r="18" spans="1:2">
      <c r="A18" t="s">
        <v>85</v>
      </c>
      <c r="B18">
        <v>19.8</v>
      </c>
    </row>
    <row r="19" spans="1:2">
      <c r="A19" t="s">
        <v>86</v>
      </c>
      <c r="B19">
        <v>0</v>
      </c>
    </row>
    <row r="20" spans="1:2">
      <c r="A20" t="s">
        <v>87</v>
      </c>
      <c r="B20">
        <v>0</v>
      </c>
    </row>
    <row r="21" spans="1:2">
      <c r="A21" t="s">
        <v>88</v>
      </c>
      <c r="B21">
        <v>0</v>
      </c>
    </row>
    <row r="22" spans="1:2">
      <c r="A22" t="s">
        <v>89</v>
      </c>
      <c r="B22">
        <v>5.9</v>
      </c>
    </row>
    <row r="23" spans="1:2">
      <c r="A23" t="s">
        <v>90</v>
      </c>
      <c r="B23">
        <v>64.7</v>
      </c>
    </row>
    <row r="24" spans="1:2">
      <c r="A24" t="s">
        <v>91</v>
      </c>
      <c r="B24">
        <v>186.8</v>
      </c>
    </row>
    <row r="25" spans="1:2">
      <c r="A25" t="s">
        <v>92</v>
      </c>
      <c r="B25">
        <v>319.60000000000002</v>
      </c>
    </row>
    <row r="26" spans="1:2">
      <c r="A26" t="s">
        <v>93</v>
      </c>
      <c r="B26">
        <v>382.4</v>
      </c>
    </row>
    <row r="27" spans="1:2">
      <c r="A27" t="s">
        <v>94</v>
      </c>
      <c r="B27">
        <v>337.5</v>
      </c>
    </row>
    <row r="28" spans="1:2">
      <c r="A28" t="s">
        <v>95</v>
      </c>
      <c r="B28">
        <v>223</v>
      </c>
    </row>
    <row r="29" spans="1:2">
      <c r="A29" t="s">
        <v>96</v>
      </c>
      <c r="B29">
        <v>103.3</v>
      </c>
    </row>
    <row r="30" spans="1:2">
      <c r="A30" t="s">
        <v>97</v>
      </c>
      <c r="B30">
        <v>20.6</v>
      </c>
    </row>
    <row r="31" spans="1:2">
      <c r="A31" t="s">
        <v>98</v>
      </c>
      <c r="B31">
        <v>0</v>
      </c>
    </row>
    <row r="32" spans="1:2">
      <c r="A32" t="s">
        <v>99</v>
      </c>
      <c r="B32">
        <v>0</v>
      </c>
    </row>
    <row r="33" spans="1:2">
      <c r="A33" t="s">
        <v>100</v>
      </c>
      <c r="B33">
        <v>0</v>
      </c>
    </row>
    <row r="34" spans="1:2">
      <c r="A34" t="s">
        <v>101</v>
      </c>
      <c r="B34">
        <v>6.3</v>
      </c>
    </row>
    <row r="35" spans="1:2">
      <c r="A35" t="s">
        <v>102</v>
      </c>
      <c r="B35">
        <v>66.400000000000006</v>
      </c>
    </row>
    <row r="36" spans="1:2">
      <c r="A36" t="s">
        <v>103</v>
      </c>
      <c r="B36">
        <v>191.7</v>
      </c>
    </row>
    <row r="37" spans="1:2">
      <c r="A37" t="s">
        <v>104</v>
      </c>
      <c r="B37">
        <v>319</v>
      </c>
    </row>
    <row r="38" spans="1:2">
      <c r="A38" t="s">
        <v>105</v>
      </c>
      <c r="B38">
        <v>380.2</v>
      </c>
    </row>
    <row r="39" spans="1:2">
      <c r="A39" t="s">
        <v>106</v>
      </c>
      <c r="B39">
        <v>338.4</v>
      </c>
    </row>
    <row r="40" spans="1:2">
      <c r="A40" t="s">
        <v>107</v>
      </c>
      <c r="B40">
        <v>221.1</v>
      </c>
    </row>
    <row r="41" spans="1:2">
      <c r="A41" t="s">
        <v>108</v>
      </c>
      <c r="B41">
        <v>100.3</v>
      </c>
    </row>
    <row r="42" spans="1:2">
      <c r="A42" t="s">
        <v>109</v>
      </c>
      <c r="B42">
        <v>19.100000000000001</v>
      </c>
    </row>
    <row r="43" spans="1:2">
      <c r="A43" t="s">
        <v>110</v>
      </c>
      <c r="B43">
        <v>0</v>
      </c>
    </row>
    <row r="44" spans="1:2">
      <c r="A44" t="s">
        <v>111</v>
      </c>
      <c r="B44">
        <v>0</v>
      </c>
    </row>
    <row r="45" spans="1:2">
      <c r="A45" t="s">
        <v>112</v>
      </c>
      <c r="B45">
        <v>0</v>
      </c>
    </row>
    <row r="46" spans="1:2">
      <c r="A46" t="s">
        <v>113</v>
      </c>
      <c r="B46">
        <v>6.3</v>
      </c>
    </row>
    <row r="47" spans="1:2">
      <c r="A47" t="s">
        <v>114</v>
      </c>
      <c r="B47">
        <v>69.2</v>
      </c>
    </row>
    <row r="48" spans="1:2">
      <c r="A48" t="s">
        <v>115</v>
      </c>
      <c r="B48">
        <v>190</v>
      </c>
    </row>
    <row r="49" spans="1:2">
      <c r="A49" t="s">
        <v>116</v>
      </c>
      <c r="B49">
        <v>322.5</v>
      </c>
    </row>
    <row r="50" spans="1:2">
      <c r="A50" t="s">
        <v>117</v>
      </c>
      <c r="B50">
        <v>379.8</v>
      </c>
    </row>
    <row r="51" spans="1:2">
      <c r="A51" t="s">
        <v>118</v>
      </c>
      <c r="B51">
        <v>340</v>
      </c>
    </row>
    <row r="52" spans="1:2">
      <c r="A52" t="s">
        <v>119</v>
      </c>
      <c r="B52">
        <v>224.3</v>
      </c>
    </row>
    <row r="53" spans="1:2">
      <c r="A53" t="s">
        <v>120</v>
      </c>
      <c r="B53">
        <v>101.1</v>
      </c>
    </row>
    <row r="54" spans="1:2">
      <c r="A54" t="s">
        <v>121</v>
      </c>
      <c r="B54">
        <v>19</v>
      </c>
    </row>
    <row r="55" spans="1:2">
      <c r="A55" t="s">
        <v>122</v>
      </c>
      <c r="B55">
        <v>0</v>
      </c>
    </row>
    <row r="56" spans="1:2">
      <c r="A56" t="s">
        <v>123</v>
      </c>
      <c r="B56">
        <v>0</v>
      </c>
    </row>
    <row r="57" spans="1:2">
      <c r="A57" t="s">
        <v>124</v>
      </c>
      <c r="B57">
        <v>0</v>
      </c>
    </row>
    <row r="58" spans="1:2">
      <c r="A58" t="s">
        <v>125</v>
      </c>
      <c r="B58">
        <v>6</v>
      </c>
    </row>
    <row r="59" spans="1:2">
      <c r="A59" t="s">
        <v>126</v>
      </c>
      <c r="B59">
        <v>63.5</v>
      </c>
    </row>
    <row r="60" spans="1:2">
      <c r="A60" t="s">
        <v>127</v>
      </c>
      <c r="B60">
        <v>186.8</v>
      </c>
    </row>
    <row r="61" spans="1:2">
      <c r="A61" t="s">
        <v>128</v>
      </c>
      <c r="B61">
        <v>320.7</v>
      </c>
    </row>
    <row r="62" spans="1:2">
      <c r="A62" t="s">
        <v>129</v>
      </c>
      <c r="B62">
        <v>381.1</v>
      </c>
    </row>
    <row r="63" spans="1:2">
      <c r="A63" t="s">
        <v>130</v>
      </c>
      <c r="B63">
        <v>337.8</v>
      </c>
    </row>
    <row r="64" spans="1:2">
      <c r="A64" t="s">
        <v>131</v>
      </c>
      <c r="B64">
        <v>219.3</v>
      </c>
    </row>
    <row r="65" spans="1:2">
      <c r="A65" t="s">
        <v>132</v>
      </c>
      <c r="B65">
        <v>97.7</v>
      </c>
    </row>
    <row r="66" spans="1:2">
      <c r="A66" t="s">
        <v>133</v>
      </c>
      <c r="B66">
        <v>19</v>
      </c>
    </row>
    <row r="67" spans="1:2">
      <c r="A67" t="s">
        <v>134</v>
      </c>
      <c r="B67">
        <v>0</v>
      </c>
    </row>
    <row r="68" spans="1:2">
      <c r="A68" t="s">
        <v>135</v>
      </c>
      <c r="B68">
        <v>0</v>
      </c>
    </row>
    <row r="69" spans="1:2">
      <c r="A69" t="s">
        <v>136</v>
      </c>
      <c r="B69">
        <v>0</v>
      </c>
    </row>
    <row r="70" spans="1:2">
      <c r="A70" t="s">
        <v>137</v>
      </c>
      <c r="B70">
        <v>5.9</v>
      </c>
    </row>
    <row r="71" spans="1:2">
      <c r="A71" t="s">
        <v>138</v>
      </c>
      <c r="B71">
        <v>66.400000000000006</v>
      </c>
    </row>
    <row r="72" spans="1:2">
      <c r="A72" t="s">
        <v>139</v>
      </c>
      <c r="B72">
        <v>189.8</v>
      </c>
    </row>
    <row r="73" spans="1:2">
      <c r="A73" t="s">
        <v>140</v>
      </c>
      <c r="B73">
        <v>319.7</v>
      </c>
    </row>
    <row r="74" spans="1:2">
      <c r="A74" t="s">
        <v>141</v>
      </c>
      <c r="B74">
        <v>379.5</v>
      </c>
    </row>
    <row r="75" spans="1:2">
      <c r="A75" t="s">
        <v>142</v>
      </c>
      <c r="B75">
        <v>341</v>
      </c>
    </row>
    <row r="76" spans="1:2">
      <c r="A76" t="s">
        <v>143</v>
      </c>
      <c r="B76">
        <v>221</v>
      </c>
    </row>
    <row r="77" spans="1:2">
      <c r="A77" t="s">
        <v>144</v>
      </c>
      <c r="B77">
        <v>101.3</v>
      </c>
    </row>
    <row r="78" spans="1:2">
      <c r="A78" t="s">
        <v>145</v>
      </c>
      <c r="B78">
        <v>20.5</v>
      </c>
    </row>
    <row r="79" spans="1:2">
      <c r="A79" t="s">
        <v>146</v>
      </c>
      <c r="B79">
        <v>0</v>
      </c>
    </row>
    <row r="80" spans="1:2">
      <c r="A80" t="s">
        <v>147</v>
      </c>
      <c r="B80">
        <v>0</v>
      </c>
    </row>
    <row r="81" spans="1:2">
      <c r="A81" t="s">
        <v>148</v>
      </c>
      <c r="B81">
        <v>0</v>
      </c>
    </row>
    <row r="82" spans="1:2">
      <c r="A82" t="s">
        <v>149</v>
      </c>
      <c r="B82">
        <v>6.4</v>
      </c>
    </row>
    <row r="83" spans="1:2">
      <c r="A83" t="s">
        <v>150</v>
      </c>
      <c r="B83">
        <v>68.7</v>
      </c>
    </row>
    <row r="84" spans="1:2">
      <c r="A84" t="s">
        <v>151</v>
      </c>
      <c r="B84">
        <v>192.6</v>
      </c>
    </row>
    <row r="85" spans="1:2">
      <c r="A85" t="s">
        <v>152</v>
      </c>
      <c r="B85">
        <v>325.39999999999998</v>
      </c>
    </row>
    <row r="86" spans="1:2">
      <c r="A86" t="s">
        <v>153</v>
      </c>
      <c r="B86">
        <v>380.8</v>
      </c>
    </row>
    <row r="87" spans="1:2">
      <c r="A87" t="s">
        <v>154</v>
      </c>
      <c r="B87">
        <v>341.3</v>
      </c>
    </row>
    <row r="88" spans="1:2">
      <c r="A88" t="s">
        <v>155</v>
      </c>
      <c r="B88">
        <v>221.9</v>
      </c>
    </row>
    <row r="89" spans="1:2">
      <c r="A89" t="s">
        <v>156</v>
      </c>
      <c r="B89">
        <v>99.6</v>
      </c>
    </row>
    <row r="90" spans="1:2">
      <c r="A90" t="s">
        <v>157</v>
      </c>
      <c r="B90">
        <v>19.100000000000001</v>
      </c>
    </row>
    <row r="91" spans="1:2">
      <c r="A91" t="s">
        <v>158</v>
      </c>
      <c r="B91">
        <v>0</v>
      </c>
    </row>
    <row r="92" spans="1:2">
      <c r="A92" t="s">
        <v>159</v>
      </c>
      <c r="B92">
        <v>0</v>
      </c>
    </row>
    <row r="93" spans="1:2">
      <c r="A93" t="s">
        <v>160</v>
      </c>
      <c r="B93">
        <v>0</v>
      </c>
    </row>
    <row r="94" spans="1:2">
      <c r="A94" t="s">
        <v>161</v>
      </c>
      <c r="B94">
        <v>6.3</v>
      </c>
    </row>
    <row r="95" spans="1:2">
      <c r="A95" t="s">
        <v>162</v>
      </c>
      <c r="B95">
        <v>67.2</v>
      </c>
    </row>
    <row r="96" spans="1:2">
      <c r="A96" t="s">
        <v>163</v>
      </c>
      <c r="B96">
        <v>192.5</v>
      </c>
    </row>
    <row r="97" spans="1:2">
      <c r="A97" t="s">
        <v>164</v>
      </c>
      <c r="B97">
        <v>326.5</v>
      </c>
    </row>
    <row r="98" spans="1:2">
      <c r="A98" t="s">
        <v>165</v>
      </c>
      <c r="B98">
        <v>383.6</v>
      </c>
    </row>
    <row r="99" spans="1:2">
      <c r="A99" t="s">
        <v>166</v>
      </c>
      <c r="B99">
        <v>342.3</v>
      </c>
    </row>
    <row r="100" spans="1:2">
      <c r="A100" t="s">
        <v>167</v>
      </c>
      <c r="B100">
        <v>220</v>
      </c>
    </row>
    <row r="101" spans="1:2">
      <c r="A101" t="s">
        <v>168</v>
      </c>
      <c r="B101">
        <v>99.6</v>
      </c>
    </row>
    <row r="102" spans="1:2">
      <c r="A102" t="s">
        <v>169</v>
      </c>
      <c r="B102">
        <v>19.8</v>
      </c>
    </row>
    <row r="103" spans="1:2">
      <c r="A103" t="s">
        <v>170</v>
      </c>
      <c r="B103">
        <v>0</v>
      </c>
    </row>
    <row r="104" spans="1:2">
      <c r="A104" t="s">
        <v>171</v>
      </c>
      <c r="B104">
        <v>0</v>
      </c>
    </row>
    <row r="105" spans="1:2">
      <c r="A105" t="s">
        <v>172</v>
      </c>
      <c r="B105">
        <v>0</v>
      </c>
    </row>
    <row r="106" spans="1:2">
      <c r="A106" t="s">
        <v>173</v>
      </c>
      <c r="B106">
        <v>6.1</v>
      </c>
    </row>
    <row r="107" spans="1:2">
      <c r="A107" t="s">
        <v>174</v>
      </c>
      <c r="B107">
        <v>64.7</v>
      </c>
    </row>
    <row r="108" spans="1:2">
      <c r="A108" t="s">
        <v>175</v>
      </c>
      <c r="B108">
        <v>190.8</v>
      </c>
    </row>
    <row r="109" spans="1:2">
      <c r="A109" t="s">
        <v>176</v>
      </c>
      <c r="B109">
        <v>318.5</v>
      </c>
    </row>
    <row r="110" spans="1:2">
      <c r="A110" t="s">
        <v>177</v>
      </c>
      <c r="B110">
        <v>382.9</v>
      </c>
    </row>
    <row r="111" spans="1:2">
      <c r="A111" t="s">
        <v>178</v>
      </c>
      <c r="B111">
        <v>337.7</v>
      </c>
    </row>
    <row r="112" spans="1:2">
      <c r="A112" t="s">
        <v>179</v>
      </c>
      <c r="B112">
        <v>219.6</v>
      </c>
    </row>
    <row r="113" spans="1:2">
      <c r="A113" t="s">
        <v>180</v>
      </c>
      <c r="B113">
        <v>97.8</v>
      </c>
    </row>
    <row r="114" spans="1:2">
      <c r="A114" t="s">
        <v>181</v>
      </c>
      <c r="B114">
        <v>19.600000000000001</v>
      </c>
    </row>
    <row r="115" spans="1:2">
      <c r="A115" t="s">
        <v>182</v>
      </c>
      <c r="B115">
        <v>0</v>
      </c>
    </row>
    <row r="116" spans="1:2">
      <c r="A116" t="s">
        <v>183</v>
      </c>
      <c r="B116">
        <v>0</v>
      </c>
    </row>
    <row r="117" spans="1:2">
      <c r="A117" t="s">
        <v>184</v>
      </c>
      <c r="B117">
        <v>0</v>
      </c>
    </row>
    <row r="118" spans="1:2">
      <c r="A118" t="s">
        <v>185</v>
      </c>
      <c r="B118">
        <v>6.1</v>
      </c>
    </row>
    <row r="119" spans="1:2">
      <c r="A119" t="s">
        <v>186</v>
      </c>
      <c r="B119">
        <v>66.599999999999994</v>
      </c>
    </row>
    <row r="120" spans="1:2">
      <c r="A120" t="s">
        <v>187</v>
      </c>
      <c r="B120">
        <v>186.8</v>
      </c>
    </row>
    <row r="121" spans="1:2">
      <c r="A121" t="s">
        <v>188</v>
      </c>
      <c r="B121">
        <v>319.8</v>
      </c>
    </row>
    <row r="122" spans="1:2">
      <c r="A122" t="s">
        <v>189</v>
      </c>
      <c r="B122">
        <v>379.9</v>
      </c>
    </row>
    <row r="123" spans="1:2">
      <c r="A123" t="s">
        <v>190</v>
      </c>
      <c r="B123">
        <v>340.2</v>
      </c>
    </row>
    <row r="124" spans="1:2">
      <c r="A124" t="s">
        <v>191</v>
      </c>
      <c r="B124">
        <v>221</v>
      </c>
    </row>
    <row r="125" spans="1:2">
      <c r="A125" t="s">
        <v>192</v>
      </c>
      <c r="B125">
        <v>99.2</v>
      </c>
    </row>
    <row r="126" spans="1:2">
      <c r="A126" t="s">
        <v>193</v>
      </c>
      <c r="B126">
        <v>19.399999999999999</v>
      </c>
    </row>
    <row r="127" spans="1:2">
      <c r="A127" t="s">
        <v>194</v>
      </c>
      <c r="B127">
        <v>0</v>
      </c>
    </row>
    <row r="128" spans="1:2">
      <c r="A128" t="s">
        <v>195</v>
      </c>
      <c r="B128">
        <v>0</v>
      </c>
    </row>
    <row r="129" spans="1:2">
      <c r="A129" t="s">
        <v>196</v>
      </c>
      <c r="B129">
        <v>0</v>
      </c>
    </row>
    <row r="130" spans="1:2">
      <c r="A130" t="s">
        <v>197</v>
      </c>
      <c r="B130">
        <v>6.5</v>
      </c>
    </row>
    <row r="131" spans="1:2">
      <c r="A131" t="s">
        <v>198</v>
      </c>
      <c r="B131">
        <v>69.400000000000006</v>
      </c>
    </row>
    <row r="132" spans="1:2">
      <c r="A132" t="s">
        <v>199</v>
      </c>
      <c r="B132">
        <v>192.5</v>
      </c>
    </row>
    <row r="133" spans="1:2">
      <c r="A133" t="s">
        <v>200</v>
      </c>
      <c r="B133">
        <v>324.3</v>
      </c>
    </row>
    <row r="134" spans="1:2">
      <c r="A134" t="s">
        <v>201</v>
      </c>
      <c r="B134">
        <v>378.7</v>
      </c>
    </row>
    <row r="135" spans="1:2">
      <c r="A135" t="s">
        <v>202</v>
      </c>
      <c r="B135">
        <v>336.3</v>
      </c>
    </row>
    <row r="136" spans="1:2">
      <c r="A136" t="s">
        <v>203</v>
      </c>
      <c r="B136">
        <v>214.1</v>
      </c>
    </row>
    <row r="137" spans="1:2">
      <c r="A137" t="s">
        <v>204</v>
      </c>
      <c r="B137">
        <v>98</v>
      </c>
    </row>
    <row r="138" spans="1:2">
      <c r="A138" t="s">
        <v>205</v>
      </c>
      <c r="B138">
        <v>18.7</v>
      </c>
    </row>
    <row r="139" spans="1:2">
      <c r="A139" t="s">
        <v>206</v>
      </c>
      <c r="B139">
        <v>0</v>
      </c>
    </row>
    <row r="140" spans="1:2">
      <c r="A140" t="s">
        <v>207</v>
      </c>
      <c r="B140">
        <v>0</v>
      </c>
    </row>
    <row r="141" spans="1:2">
      <c r="A141" t="s">
        <v>208</v>
      </c>
      <c r="B141">
        <v>0</v>
      </c>
    </row>
    <row r="142" spans="1:2">
      <c r="A142" t="s">
        <v>209</v>
      </c>
      <c r="B142">
        <v>6.4</v>
      </c>
    </row>
    <row r="143" spans="1:2">
      <c r="A143" t="s">
        <v>210</v>
      </c>
      <c r="B143">
        <v>66.099999999999994</v>
      </c>
    </row>
    <row r="144" spans="1:2">
      <c r="A144" t="s">
        <v>211</v>
      </c>
      <c r="B144">
        <v>191.7</v>
      </c>
    </row>
    <row r="145" spans="1:2">
      <c r="A145" t="s">
        <v>212</v>
      </c>
      <c r="B145">
        <v>320.8</v>
      </c>
    </row>
    <row r="146" spans="1:2">
      <c r="A146" t="s">
        <v>213</v>
      </c>
      <c r="B146">
        <v>385.5</v>
      </c>
    </row>
    <row r="147" spans="1:2">
      <c r="A147" t="s">
        <v>214</v>
      </c>
      <c r="B147">
        <v>340.9</v>
      </c>
    </row>
    <row r="148" spans="1:2">
      <c r="A148" t="s">
        <v>215</v>
      </c>
      <c r="B148">
        <v>218.4</v>
      </c>
    </row>
    <row r="149" spans="1:2">
      <c r="A149" t="s">
        <v>216</v>
      </c>
      <c r="B149">
        <v>100.8</v>
      </c>
    </row>
    <row r="150" spans="1:2">
      <c r="A150" t="s">
        <v>217</v>
      </c>
      <c r="B150">
        <v>19.3</v>
      </c>
    </row>
    <row r="151" spans="1:2">
      <c r="A151" t="s">
        <v>218</v>
      </c>
      <c r="B151">
        <v>0</v>
      </c>
    </row>
    <row r="152" spans="1:2">
      <c r="A152" t="s">
        <v>219</v>
      </c>
      <c r="B152">
        <v>0</v>
      </c>
    </row>
    <row r="153" spans="1:2">
      <c r="A153" t="s">
        <v>220</v>
      </c>
      <c r="B153">
        <v>0</v>
      </c>
    </row>
    <row r="154" spans="1:2">
      <c r="A154" t="s">
        <v>221</v>
      </c>
      <c r="B154">
        <v>6</v>
      </c>
    </row>
    <row r="155" spans="1:2">
      <c r="A155" t="s">
        <v>222</v>
      </c>
      <c r="B155">
        <v>68.5</v>
      </c>
    </row>
    <row r="156" spans="1:2">
      <c r="A156" t="s">
        <v>223</v>
      </c>
      <c r="B156">
        <v>192.3</v>
      </c>
    </row>
    <row r="157" spans="1:2">
      <c r="A157" t="s">
        <v>224</v>
      </c>
      <c r="B157">
        <v>320.10000000000002</v>
      </c>
    </row>
    <row r="158" spans="1:2">
      <c r="A158" t="s">
        <v>225</v>
      </c>
      <c r="B158">
        <v>379.5</v>
      </c>
    </row>
    <row r="159" spans="1:2">
      <c r="A159" t="s">
        <v>226</v>
      </c>
      <c r="B159">
        <v>340.5</v>
      </c>
    </row>
    <row r="160" spans="1:2">
      <c r="A160" t="s">
        <v>227</v>
      </c>
      <c r="B160">
        <v>223.9</v>
      </c>
    </row>
    <row r="161" spans="1:2">
      <c r="A161" t="s">
        <v>228</v>
      </c>
      <c r="B161">
        <v>102.3</v>
      </c>
    </row>
    <row r="162" spans="1:2">
      <c r="A162" t="s">
        <v>229</v>
      </c>
      <c r="B162">
        <v>20.2</v>
      </c>
    </row>
    <row r="163" spans="1:2">
      <c r="A163" t="s">
        <v>230</v>
      </c>
      <c r="B163">
        <v>0</v>
      </c>
    </row>
    <row r="164" spans="1:2">
      <c r="A164" t="s">
        <v>231</v>
      </c>
      <c r="B164">
        <v>0</v>
      </c>
    </row>
    <row r="165" spans="1:2">
      <c r="A165" t="s">
        <v>232</v>
      </c>
      <c r="B165">
        <v>0</v>
      </c>
    </row>
    <row r="166" spans="1:2">
      <c r="A166" t="s">
        <v>233</v>
      </c>
      <c r="B166">
        <v>5.6</v>
      </c>
    </row>
    <row r="167" spans="1:2">
      <c r="A167" t="s">
        <v>234</v>
      </c>
      <c r="B167">
        <v>65.099999999999994</v>
      </c>
    </row>
    <row r="168" spans="1:2">
      <c r="A168" t="s">
        <v>235</v>
      </c>
      <c r="B168">
        <v>186.5</v>
      </c>
    </row>
    <row r="169" spans="1:2">
      <c r="A169" t="s">
        <v>236</v>
      </c>
      <c r="B169">
        <v>320.2</v>
      </c>
    </row>
    <row r="170" spans="1:2">
      <c r="A170" t="s">
        <v>237</v>
      </c>
      <c r="B170">
        <v>379.6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182"/>
  <sheetViews>
    <sheetView topLeftCell="A159" workbookViewId="0">
      <selection activeCell="B9" sqref="B9:B182"/>
    </sheetView>
  </sheetViews>
  <sheetFormatPr defaultRowHeight="15"/>
  <cols>
    <col min="1" max="1" width="16.7109375" customWidth="1"/>
  </cols>
  <sheetData>
    <row r="1" spans="1:2">
      <c r="A1" t="s">
        <v>252</v>
      </c>
    </row>
    <row r="2" spans="1:2">
      <c r="A2" t="s">
        <v>253</v>
      </c>
    </row>
    <row r="3" spans="1:2">
      <c r="A3" t="s">
        <v>74</v>
      </c>
    </row>
    <row r="4" spans="1:2">
      <c r="A4" t="s">
        <v>75</v>
      </c>
    </row>
    <row r="5" spans="1:2">
      <c r="A5" t="s">
        <v>254</v>
      </c>
    </row>
    <row r="6" spans="1:2">
      <c r="A6" t="s">
        <v>255</v>
      </c>
    </row>
    <row r="7" spans="1:2">
      <c r="A7" t="s">
        <v>256</v>
      </c>
    </row>
    <row r="8" spans="1:2">
      <c r="A8" t="s">
        <v>0</v>
      </c>
      <c r="B8" t="s">
        <v>257</v>
      </c>
    </row>
    <row r="9" spans="1:2">
      <c r="A9" t="s">
        <v>258</v>
      </c>
      <c r="B9">
        <v>100</v>
      </c>
    </row>
    <row r="10" spans="1:2">
      <c r="A10" t="s">
        <v>259</v>
      </c>
      <c r="B10">
        <v>100</v>
      </c>
    </row>
    <row r="11" spans="1:2">
      <c r="A11" t="s">
        <v>260</v>
      </c>
      <c r="B11">
        <v>100</v>
      </c>
    </row>
    <row r="12" spans="1:2">
      <c r="A12" t="s">
        <v>261</v>
      </c>
      <c r="B12">
        <v>100</v>
      </c>
    </row>
    <row r="13" spans="1:2">
      <c r="A13" t="s">
        <v>262</v>
      </c>
      <c r="B13">
        <v>100</v>
      </c>
    </row>
    <row r="14" spans="1:2">
      <c r="A14" t="s">
        <v>263</v>
      </c>
      <c r="B14">
        <v>100</v>
      </c>
    </row>
    <row r="15" spans="1:2">
      <c r="A15" t="s">
        <v>264</v>
      </c>
      <c r="B15">
        <v>100</v>
      </c>
    </row>
    <row r="16" spans="1:2">
      <c r="A16" t="s">
        <v>265</v>
      </c>
      <c r="B16">
        <v>75</v>
      </c>
    </row>
    <row r="17" spans="1:2">
      <c r="A17" t="s">
        <v>266</v>
      </c>
      <c r="B17">
        <v>92</v>
      </c>
    </row>
    <row r="18" spans="1:2">
      <c r="A18" t="s">
        <v>267</v>
      </c>
      <c r="B18">
        <v>100</v>
      </c>
    </row>
    <row r="19" spans="1:2">
      <c r="A19" t="s">
        <v>268</v>
      </c>
      <c r="B19">
        <v>100</v>
      </c>
    </row>
    <row r="20" spans="1:2">
      <c r="A20" t="s">
        <v>269</v>
      </c>
      <c r="B20">
        <v>100</v>
      </c>
    </row>
    <row r="21" spans="1:2">
      <c r="A21" t="s">
        <v>270</v>
      </c>
      <c r="B21">
        <v>100</v>
      </c>
    </row>
    <row r="22" spans="1:2">
      <c r="A22" t="s">
        <v>271</v>
      </c>
      <c r="B22">
        <v>100</v>
      </c>
    </row>
    <row r="23" spans="1:2">
      <c r="A23" t="s">
        <v>272</v>
      </c>
      <c r="B23">
        <v>100</v>
      </c>
    </row>
    <row r="24" spans="1:2">
      <c r="A24" t="s">
        <v>273</v>
      </c>
      <c r="B24">
        <v>100</v>
      </c>
    </row>
    <row r="25" spans="1:2">
      <c r="A25" t="s">
        <v>274</v>
      </c>
      <c r="B25">
        <v>100</v>
      </c>
    </row>
    <row r="26" spans="1:2">
      <c r="A26" t="s">
        <v>275</v>
      </c>
      <c r="B26">
        <v>99</v>
      </c>
    </row>
    <row r="27" spans="1:2">
      <c r="A27" t="s">
        <v>276</v>
      </c>
      <c r="B27">
        <v>80</v>
      </c>
    </row>
    <row r="28" spans="1:2">
      <c r="A28" t="s">
        <v>277</v>
      </c>
      <c r="B28">
        <v>75</v>
      </c>
    </row>
    <row r="29" spans="1:2">
      <c r="A29" t="s">
        <v>278</v>
      </c>
      <c r="B29">
        <v>74</v>
      </c>
    </row>
    <row r="30" spans="1:2">
      <c r="A30" t="s">
        <v>279</v>
      </c>
      <c r="B30">
        <v>89</v>
      </c>
    </row>
    <row r="31" spans="1:2">
      <c r="A31" t="s">
        <v>280</v>
      </c>
      <c r="B31">
        <v>99</v>
      </c>
    </row>
    <row r="32" spans="1:2">
      <c r="A32" t="s">
        <v>281</v>
      </c>
      <c r="B32">
        <v>100</v>
      </c>
    </row>
    <row r="33" spans="1:2">
      <c r="A33" t="s">
        <v>282</v>
      </c>
      <c r="B33">
        <v>100</v>
      </c>
    </row>
    <row r="34" spans="1:2">
      <c r="A34" t="s">
        <v>283</v>
      </c>
      <c r="B34">
        <v>100</v>
      </c>
    </row>
    <row r="35" spans="1:2">
      <c r="A35" t="s">
        <v>284</v>
      </c>
      <c r="B35">
        <v>100</v>
      </c>
    </row>
    <row r="36" spans="1:2">
      <c r="A36" t="s">
        <v>285</v>
      </c>
      <c r="B36">
        <v>100</v>
      </c>
    </row>
    <row r="37" spans="1:2">
      <c r="A37" t="s">
        <v>286</v>
      </c>
      <c r="B37">
        <v>99</v>
      </c>
    </row>
    <row r="38" spans="1:2">
      <c r="A38" t="s">
        <v>287</v>
      </c>
      <c r="B38">
        <v>99</v>
      </c>
    </row>
    <row r="39" spans="1:2">
      <c r="A39" t="s">
        <v>288</v>
      </c>
      <c r="B39">
        <v>83</v>
      </c>
    </row>
    <row r="40" spans="1:2">
      <c r="A40" t="s">
        <v>289</v>
      </c>
      <c r="B40">
        <v>58</v>
      </c>
    </row>
    <row r="41" spans="1:2">
      <c r="A41" t="s">
        <v>290</v>
      </c>
      <c r="B41">
        <v>61</v>
      </c>
    </row>
    <row r="42" spans="1:2">
      <c r="A42" t="s">
        <v>291</v>
      </c>
      <c r="B42">
        <v>99</v>
      </c>
    </row>
    <row r="43" spans="1:2">
      <c r="A43" t="s">
        <v>292</v>
      </c>
      <c r="B43">
        <v>97</v>
      </c>
    </row>
    <row r="44" spans="1:2">
      <c r="A44" t="s">
        <v>293</v>
      </c>
      <c r="B44">
        <v>100</v>
      </c>
    </row>
    <row r="45" spans="1:2">
      <c r="A45" t="s">
        <v>294</v>
      </c>
      <c r="B45">
        <v>100</v>
      </c>
    </row>
    <row r="46" spans="1:2">
      <c r="A46" t="s">
        <v>295</v>
      </c>
      <c r="B46">
        <v>100</v>
      </c>
    </row>
    <row r="47" spans="1:2">
      <c r="A47" t="s">
        <v>296</v>
      </c>
      <c r="B47">
        <v>100</v>
      </c>
    </row>
    <row r="48" spans="1:2">
      <c r="A48" t="s">
        <v>297</v>
      </c>
      <c r="B48">
        <v>100</v>
      </c>
    </row>
    <row r="49" spans="1:2">
      <c r="A49" t="s">
        <v>298</v>
      </c>
      <c r="B49">
        <v>100</v>
      </c>
    </row>
    <row r="50" spans="1:2">
      <c r="A50" t="s">
        <v>299</v>
      </c>
      <c r="B50">
        <v>97</v>
      </c>
    </row>
    <row r="51" spans="1:2">
      <c r="A51" t="s">
        <v>300</v>
      </c>
      <c r="B51">
        <v>86</v>
      </c>
    </row>
    <row r="52" spans="1:2">
      <c r="A52" t="s">
        <v>301</v>
      </c>
      <c r="B52">
        <v>58</v>
      </c>
    </row>
    <row r="53" spans="1:2">
      <c r="A53" t="s">
        <v>302</v>
      </c>
      <c r="B53">
        <v>33</v>
      </c>
    </row>
    <row r="54" spans="1:2">
      <c r="A54" t="s">
        <v>303</v>
      </c>
      <c r="B54">
        <v>41</v>
      </c>
    </row>
    <row r="55" spans="1:2">
      <c r="A55" t="s">
        <v>304</v>
      </c>
      <c r="B55">
        <v>80</v>
      </c>
    </row>
    <row r="56" spans="1:2">
      <c r="A56" t="s">
        <v>305</v>
      </c>
      <c r="B56">
        <v>99</v>
      </c>
    </row>
    <row r="57" spans="1:2">
      <c r="A57" t="s">
        <v>306</v>
      </c>
      <c r="B57">
        <v>100</v>
      </c>
    </row>
    <row r="58" spans="1:2">
      <c r="A58" t="s">
        <v>307</v>
      </c>
      <c r="B58">
        <v>100</v>
      </c>
    </row>
    <row r="59" spans="1:2">
      <c r="A59" t="s">
        <v>308</v>
      </c>
      <c r="B59">
        <v>100</v>
      </c>
    </row>
    <row r="60" spans="1:2">
      <c r="A60" t="s">
        <v>309</v>
      </c>
      <c r="B60">
        <v>100</v>
      </c>
    </row>
    <row r="61" spans="1:2">
      <c r="A61" t="s">
        <v>310</v>
      </c>
      <c r="B61">
        <v>100</v>
      </c>
    </row>
    <row r="62" spans="1:2">
      <c r="A62" t="s">
        <v>311</v>
      </c>
      <c r="B62">
        <v>100</v>
      </c>
    </row>
    <row r="63" spans="1:2">
      <c r="A63" t="s">
        <v>312</v>
      </c>
      <c r="B63">
        <v>71</v>
      </c>
    </row>
    <row r="64" spans="1:2">
      <c r="A64" t="s">
        <v>313</v>
      </c>
      <c r="B64">
        <v>15</v>
      </c>
    </row>
    <row r="65" spans="1:2">
      <c r="A65" t="s">
        <v>314</v>
      </c>
      <c r="B65">
        <v>0</v>
      </c>
    </row>
    <row r="66" spans="1:2">
      <c r="A66" t="s">
        <v>315</v>
      </c>
      <c r="B66">
        <v>2</v>
      </c>
    </row>
    <row r="67" spans="1:2">
      <c r="A67" t="s">
        <v>316</v>
      </c>
      <c r="B67">
        <v>71</v>
      </c>
    </row>
    <row r="68" spans="1:2">
      <c r="A68" t="s">
        <v>317</v>
      </c>
      <c r="B68">
        <v>100</v>
      </c>
    </row>
    <row r="69" spans="1:2">
      <c r="A69" t="s">
        <v>318</v>
      </c>
      <c r="B69">
        <v>100</v>
      </c>
    </row>
    <row r="70" spans="1:2">
      <c r="A70" t="s">
        <v>319</v>
      </c>
      <c r="B70">
        <v>100</v>
      </c>
    </row>
    <row r="71" spans="1:2">
      <c r="A71" t="s">
        <v>320</v>
      </c>
      <c r="B71">
        <v>100</v>
      </c>
    </row>
    <row r="72" spans="1:2">
      <c r="A72" t="s">
        <v>321</v>
      </c>
      <c r="B72">
        <v>100</v>
      </c>
    </row>
    <row r="73" spans="1:2">
      <c r="A73" t="s">
        <v>322</v>
      </c>
      <c r="B73">
        <v>100</v>
      </c>
    </row>
    <row r="74" spans="1:2">
      <c r="A74" t="s">
        <v>323</v>
      </c>
      <c r="B74">
        <v>100</v>
      </c>
    </row>
    <row r="75" spans="1:2">
      <c r="A75" t="s">
        <v>324</v>
      </c>
      <c r="B75">
        <v>88</v>
      </c>
    </row>
    <row r="76" spans="1:2">
      <c r="A76" t="s">
        <v>325</v>
      </c>
      <c r="B76">
        <v>42</v>
      </c>
    </row>
    <row r="77" spans="1:2">
      <c r="A77" t="s">
        <v>326</v>
      </c>
      <c r="B77">
        <v>14</v>
      </c>
    </row>
    <row r="78" spans="1:2">
      <c r="A78" t="s">
        <v>327</v>
      </c>
      <c r="B78">
        <v>70</v>
      </c>
    </row>
    <row r="79" spans="1:2">
      <c r="A79" t="s">
        <v>328</v>
      </c>
      <c r="B79">
        <v>100</v>
      </c>
    </row>
    <row r="80" spans="1:2">
      <c r="A80" t="s">
        <v>329</v>
      </c>
      <c r="B80">
        <v>97</v>
      </c>
    </row>
    <row r="81" spans="1:2">
      <c r="A81" t="s">
        <v>330</v>
      </c>
      <c r="B81">
        <v>100</v>
      </c>
    </row>
    <row r="82" spans="1:2">
      <c r="A82" t="s">
        <v>331</v>
      </c>
      <c r="B82">
        <v>100</v>
      </c>
    </row>
    <row r="83" spans="1:2">
      <c r="A83" t="s">
        <v>4</v>
      </c>
      <c r="B83">
        <v>100</v>
      </c>
    </row>
    <row r="84" spans="1:2">
      <c r="A84" t="s">
        <v>5</v>
      </c>
      <c r="B84">
        <v>100</v>
      </c>
    </row>
    <row r="85" spans="1:2">
      <c r="A85" t="s">
        <v>6</v>
      </c>
      <c r="B85">
        <v>100</v>
      </c>
    </row>
    <row r="86" spans="1:2">
      <c r="A86" t="s">
        <v>7</v>
      </c>
      <c r="B86">
        <v>89</v>
      </c>
    </row>
    <row r="87" spans="1:2">
      <c r="A87" t="s">
        <v>8</v>
      </c>
      <c r="B87">
        <v>86</v>
      </c>
    </row>
    <row r="88" spans="1:2">
      <c r="A88" t="s">
        <v>9</v>
      </c>
      <c r="B88">
        <v>56</v>
      </c>
    </row>
    <row r="89" spans="1:2">
      <c r="A89" t="s">
        <v>10</v>
      </c>
      <c r="B89">
        <v>23</v>
      </c>
    </row>
    <row r="90" spans="1:2">
      <c r="A90" t="s">
        <v>11</v>
      </c>
      <c r="B90">
        <v>81</v>
      </c>
    </row>
    <row r="91" spans="1:2">
      <c r="A91" t="s">
        <v>12</v>
      </c>
      <c r="B91">
        <v>96</v>
      </c>
    </row>
    <row r="92" spans="1:2">
      <c r="A92" t="s">
        <v>13</v>
      </c>
      <c r="B92">
        <v>99</v>
      </c>
    </row>
    <row r="93" spans="1:2">
      <c r="A93" t="s">
        <v>14</v>
      </c>
      <c r="B93">
        <v>100</v>
      </c>
    </row>
    <row r="94" spans="1:2">
      <c r="A94" t="s">
        <v>15</v>
      </c>
      <c r="B94">
        <v>100</v>
      </c>
    </row>
    <row r="95" spans="1:2">
      <c r="A95" t="s">
        <v>16</v>
      </c>
      <c r="B95">
        <v>100</v>
      </c>
    </row>
    <row r="96" spans="1:2">
      <c r="A96" t="s">
        <v>17</v>
      </c>
      <c r="B96">
        <v>100</v>
      </c>
    </row>
    <row r="97" spans="1:2">
      <c r="A97" t="s">
        <v>18</v>
      </c>
      <c r="B97">
        <v>100</v>
      </c>
    </row>
    <row r="98" spans="1:2">
      <c r="A98" t="s">
        <v>19</v>
      </c>
      <c r="B98">
        <v>94</v>
      </c>
    </row>
    <row r="99" spans="1:2">
      <c r="A99" t="s">
        <v>20</v>
      </c>
      <c r="B99">
        <v>83</v>
      </c>
    </row>
    <row r="100" spans="1:2">
      <c r="A100" t="s">
        <v>21</v>
      </c>
      <c r="B100">
        <v>58</v>
      </c>
    </row>
    <row r="101" spans="1:2">
      <c r="A101" t="s">
        <v>22</v>
      </c>
      <c r="B101">
        <v>45</v>
      </c>
    </row>
    <row r="102" spans="1:2">
      <c r="A102" t="s">
        <v>23</v>
      </c>
      <c r="B102">
        <v>99</v>
      </c>
    </row>
    <row r="103" spans="1:2">
      <c r="A103" t="s">
        <v>24</v>
      </c>
      <c r="B103">
        <v>100</v>
      </c>
    </row>
    <row r="104" spans="1:2">
      <c r="A104" t="s">
        <v>25</v>
      </c>
      <c r="B104">
        <v>100</v>
      </c>
    </row>
    <row r="105" spans="1:2">
      <c r="A105" t="s">
        <v>26</v>
      </c>
      <c r="B105">
        <v>100</v>
      </c>
    </row>
    <row r="106" spans="1:2">
      <c r="A106" t="s">
        <v>27</v>
      </c>
      <c r="B106">
        <v>100</v>
      </c>
    </row>
    <row r="107" spans="1:2">
      <c r="A107" t="s">
        <v>28</v>
      </c>
      <c r="B107">
        <v>100</v>
      </c>
    </row>
    <row r="108" spans="1:2">
      <c r="A108" t="s">
        <v>29</v>
      </c>
      <c r="B108">
        <v>96</v>
      </c>
    </row>
    <row r="109" spans="1:2">
      <c r="A109" t="s">
        <v>30</v>
      </c>
      <c r="B109">
        <v>95</v>
      </c>
    </row>
    <row r="110" spans="1:2">
      <c r="A110" t="s">
        <v>31</v>
      </c>
      <c r="B110">
        <v>96</v>
      </c>
    </row>
    <row r="111" spans="1:2">
      <c r="A111" t="s">
        <v>32</v>
      </c>
      <c r="B111">
        <v>66</v>
      </c>
    </row>
    <row r="112" spans="1:2">
      <c r="A112" t="s">
        <v>33</v>
      </c>
      <c r="B112">
        <v>16</v>
      </c>
    </row>
    <row r="113" spans="1:2">
      <c r="A113" t="s">
        <v>34</v>
      </c>
      <c r="B113">
        <v>0</v>
      </c>
    </row>
    <row r="114" spans="1:2">
      <c r="A114" t="s">
        <v>35</v>
      </c>
      <c r="B114">
        <v>52</v>
      </c>
    </row>
    <row r="115" spans="1:2">
      <c r="A115" t="s">
        <v>36</v>
      </c>
      <c r="B115">
        <v>98</v>
      </c>
    </row>
    <row r="116" spans="1:2">
      <c r="A116" t="s">
        <v>37</v>
      </c>
      <c r="B116">
        <v>100</v>
      </c>
    </row>
    <row r="117" spans="1:2">
      <c r="A117" t="s">
        <v>38</v>
      </c>
      <c r="B117">
        <v>100</v>
      </c>
    </row>
    <row r="118" spans="1:2">
      <c r="A118" t="s">
        <v>39</v>
      </c>
      <c r="B118">
        <v>100</v>
      </c>
    </row>
    <row r="119" spans="1:2">
      <c r="A119" t="s">
        <v>40</v>
      </c>
      <c r="B119">
        <v>100</v>
      </c>
    </row>
    <row r="120" spans="1:2">
      <c r="A120" t="s">
        <v>41</v>
      </c>
      <c r="B120">
        <v>99</v>
      </c>
    </row>
    <row r="121" spans="1:2">
      <c r="A121" t="s">
        <v>42</v>
      </c>
      <c r="B121">
        <v>94</v>
      </c>
    </row>
    <row r="122" spans="1:2">
      <c r="A122" t="s">
        <v>43</v>
      </c>
      <c r="B122">
        <v>97</v>
      </c>
    </row>
    <row r="123" spans="1:2">
      <c r="A123" t="s">
        <v>44</v>
      </c>
      <c r="B123">
        <v>63</v>
      </c>
    </row>
    <row r="124" spans="1:2">
      <c r="A124" t="s">
        <v>45</v>
      </c>
      <c r="B124">
        <v>8</v>
      </c>
    </row>
    <row r="125" spans="1:2">
      <c r="A125" t="s">
        <v>46</v>
      </c>
      <c r="B125">
        <v>1</v>
      </c>
    </row>
    <row r="126" spans="1:2">
      <c r="A126" t="s">
        <v>47</v>
      </c>
      <c r="B126">
        <v>30</v>
      </c>
    </row>
    <row r="127" spans="1:2">
      <c r="A127" t="s">
        <v>48</v>
      </c>
      <c r="B127">
        <v>88</v>
      </c>
    </row>
    <row r="128" spans="1:2">
      <c r="A128" t="s">
        <v>49</v>
      </c>
      <c r="B128">
        <v>98</v>
      </c>
    </row>
    <row r="129" spans="1:2">
      <c r="A129" t="s">
        <v>50</v>
      </c>
      <c r="B129">
        <v>96</v>
      </c>
    </row>
    <row r="130" spans="1:2">
      <c r="A130" t="s">
        <v>51</v>
      </c>
      <c r="B130">
        <v>98</v>
      </c>
    </row>
    <row r="131" spans="1:2">
      <c r="A131" t="s">
        <v>52</v>
      </c>
      <c r="B131">
        <v>99</v>
      </c>
    </row>
    <row r="132" spans="1:2">
      <c r="A132" t="s">
        <v>53</v>
      </c>
      <c r="B132">
        <v>100</v>
      </c>
    </row>
    <row r="133" spans="1:2">
      <c r="A133" t="s">
        <v>54</v>
      </c>
      <c r="B133">
        <v>100</v>
      </c>
    </row>
    <row r="134" spans="1:2">
      <c r="A134" t="s">
        <v>55</v>
      </c>
      <c r="B134">
        <v>90</v>
      </c>
    </row>
    <row r="135" spans="1:2">
      <c r="A135" t="s">
        <v>56</v>
      </c>
      <c r="B135">
        <v>67</v>
      </c>
    </row>
    <row r="136" spans="1:2">
      <c r="A136" t="s">
        <v>57</v>
      </c>
      <c r="B136">
        <v>7</v>
      </c>
    </row>
    <row r="137" spans="1:2">
      <c r="A137" t="s">
        <v>58</v>
      </c>
      <c r="B137">
        <v>1</v>
      </c>
    </row>
    <row r="138" spans="1:2">
      <c r="A138" t="s">
        <v>59</v>
      </c>
      <c r="B138">
        <v>30</v>
      </c>
    </row>
    <row r="139" spans="1:2">
      <c r="A139" t="s">
        <v>60</v>
      </c>
      <c r="B139">
        <v>96</v>
      </c>
    </row>
    <row r="140" spans="1:2">
      <c r="A140" t="s">
        <v>61</v>
      </c>
      <c r="B140">
        <v>99</v>
      </c>
    </row>
    <row r="141" spans="1:2">
      <c r="A141" t="s">
        <v>62</v>
      </c>
      <c r="B141">
        <v>86</v>
      </c>
    </row>
    <row r="142" spans="1:2">
      <c r="A142" t="s">
        <v>63</v>
      </c>
      <c r="B142">
        <v>88</v>
      </c>
    </row>
    <row r="143" spans="1:2">
      <c r="A143" t="s">
        <v>64</v>
      </c>
      <c r="B143">
        <v>88</v>
      </c>
    </row>
    <row r="144" spans="1:2">
      <c r="A144" t="s">
        <v>65</v>
      </c>
      <c r="B144">
        <v>88</v>
      </c>
    </row>
    <row r="145" spans="1:2">
      <c r="A145" t="s">
        <v>66</v>
      </c>
      <c r="B145">
        <v>84</v>
      </c>
    </row>
    <row r="146" spans="1:2">
      <c r="A146" t="s">
        <v>67</v>
      </c>
      <c r="B146">
        <v>84</v>
      </c>
    </row>
    <row r="147" spans="1:2">
      <c r="A147" t="s">
        <v>68</v>
      </c>
      <c r="B147">
        <v>70</v>
      </c>
    </row>
    <row r="148" spans="1:2">
      <c r="A148" t="s">
        <v>69</v>
      </c>
      <c r="B148">
        <v>36</v>
      </c>
    </row>
    <row r="149" spans="1:2">
      <c r="A149" t="s">
        <v>70</v>
      </c>
      <c r="B149">
        <v>32</v>
      </c>
    </row>
    <row r="150" spans="1:2">
      <c r="A150" t="s">
        <v>71</v>
      </c>
      <c r="B150">
        <v>55</v>
      </c>
    </row>
    <row r="151" spans="1:2">
      <c r="A151" t="s">
        <v>332</v>
      </c>
      <c r="B151">
        <v>84</v>
      </c>
    </row>
    <row r="152" spans="1:2">
      <c r="A152" t="s">
        <v>333</v>
      </c>
      <c r="B152">
        <v>88</v>
      </c>
    </row>
    <row r="153" spans="1:2">
      <c r="A153" t="s">
        <v>334</v>
      </c>
      <c r="B153">
        <v>100</v>
      </c>
    </row>
    <row r="154" spans="1:2">
      <c r="A154" t="s">
        <v>335</v>
      </c>
      <c r="B154">
        <v>100</v>
      </c>
    </row>
    <row r="155" spans="1:2">
      <c r="A155" t="s">
        <v>336</v>
      </c>
      <c r="B155">
        <v>100</v>
      </c>
    </row>
    <row r="156" spans="1:2">
      <c r="A156" t="s">
        <v>337</v>
      </c>
      <c r="B156">
        <v>100</v>
      </c>
    </row>
    <row r="157" spans="1:2">
      <c r="A157" t="s">
        <v>338</v>
      </c>
      <c r="B157">
        <v>100</v>
      </c>
    </row>
    <row r="158" spans="1:2">
      <c r="A158" t="s">
        <v>339</v>
      </c>
      <c r="B158">
        <v>100</v>
      </c>
    </row>
    <row r="159" spans="1:2">
      <c r="A159" t="s">
        <v>340</v>
      </c>
      <c r="B159">
        <v>88</v>
      </c>
    </row>
    <row r="160" spans="1:2">
      <c r="A160" t="s">
        <v>341</v>
      </c>
      <c r="B160">
        <v>78</v>
      </c>
    </row>
    <row r="161" spans="1:2">
      <c r="A161" t="s">
        <v>342</v>
      </c>
      <c r="B161">
        <v>60</v>
      </c>
    </row>
    <row r="162" spans="1:2">
      <c r="A162" t="s">
        <v>343</v>
      </c>
      <c r="B162">
        <v>47</v>
      </c>
    </row>
    <row r="163" spans="1:2">
      <c r="A163" t="s">
        <v>344</v>
      </c>
      <c r="B163">
        <v>89</v>
      </c>
    </row>
    <row r="164" spans="1:2">
      <c r="A164" t="s">
        <v>345</v>
      </c>
      <c r="B164">
        <v>100</v>
      </c>
    </row>
    <row r="165" spans="1:2">
      <c r="A165" t="s">
        <v>346</v>
      </c>
      <c r="B165">
        <v>100</v>
      </c>
    </row>
    <row r="166" spans="1:2">
      <c r="A166" t="s">
        <v>347</v>
      </c>
      <c r="B166">
        <v>99</v>
      </c>
    </row>
    <row r="167" spans="1:2">
      <c r="A167" t="s">
        <v>348</v>
      </c>
      <c r="B167">
        <v>99</v>
      </c>
    </row>
    <row r="168" spans="1:2">
      <c r="A168" t="s">
        <v>349</v>
      </c>
      <c r="B168">
        <v>99</v>
      </c>
    </row>
    <row r="169" spans="1:2">
      <c r="A169" t="s">
        <v>350</v>
      </c>
      <c r="B169">
        <v>100</v>
      </c>
    </row>
    <row r="170" spans="1:2">
      <c r="A170" t="s">
        <v>351</v>
      </c>
      <c r="B170">
        <v>90</v>
      </c>
    </row>
    <row r="171" spans="1:2">
      <c r="A171" t="s">
        <v>352</v>
      </c>
      <c r="B171">
        <v>51</v>
      </c>
    </row>
    <row r="172" spans="1:2">
      <c r="A172" t="s">
        <v>353</v>
      </c>
      <c r="B172">
        <v>3</v>
      </c>
    </row>
    <row r="173" spans="1:2">
      <c r="A173" t="s">
        <v>354</v>
      </c>
      <c r="B173">
        <v>0</v>
      </c>
    </row>
    <row r="174" spans="1:2">
      <c r="A174" t="s">
        <v>355</v>
      </c>
      <c r="B174">
        <v>11</v>
      </c>
    </row>
    <row r="175" spans="1:2">
      <c r="A175" t="s">
        <v>356</v>
      </c>
      <c r="B175">
        <v>76</v>
      </c>
    </row>
    <row r="176" spans="1:2">
      <c r="A176" t="s">
        <v>357</v>
      </c>
      <c r="B176">
        <v>94</v>
      </c>
    </row>
    <row r="177" spans="1:2">
      <c r="A177" t="s">
        <v>358</v>
      </c>
      <c r="B177">
        <v>100</v>
      </c>
    </row>
    <row r="178" spans="1:2">
      <c r="A178" t="s">
        <v>359</v>
      </c>
      <c r="B178">
        <v>100</v>
      </c>
    </row>
    <row r="179" spans="1:2">
      <c r="A179" t="s">
        <v>360</v>
      </c>
      <c r="B179">
        <v>100</v>
      </c>
    </row>
    <row r="180" spans="1:2">
      <c r="A180" t="s">
        <v>361</v>
      </c>
      <c r="B180">
        <v>100</v>
      </c>
    </row>
    <row r="181" spans="1:2">
      <c r="A181" t="s">
        <v>362</v>
      </c>
      <c r="B181">
        <v>100</v>
      </c>
    </row>
    <row r="182" spans="1:2">
      <c r="A182" t="s">
        <v>363</v>
      </c>
      <c r="B182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O176"/>
  <sheetViews>
    <sheetView tabSelected="1" workbookViewId="0">
      <selection activeCell="E8" sqref="E8"/>
    </sheetView>
  </sheetViews>
  <sheetFormatPr defaultRowHeight="15"/>
  <cols>
    <col min="1" max="1" width="15.140625" bestFit="1" customWidth="1"/>
    <col min="2" max="2" width="15.5703125" bestFit="1" customWidth="1"/>
    <col min="3" max="4" width="18.28515625" bestFit="1" customWidth="1"/>
    <col min="5" max="5" width="11.28515625" customWidth="1"/>
    <col min="6" max="6" width="10.85546875" bestFit="1" customWidth="1"/>
    <col min="7" max="8" width="12.5703125" bestFit="1" customWidth="1"/>
    <col min="9" max="9" width="10.42578125" customWidth="1"/>
    <col min="11" max="11" width="13.85546875" customWidth="1"/>
    <col min="12" max="12" width="13.42578125" customWidth="1"/>
    <col min="13" max="14" width="9.7109375" bestFit="1" customWidth="1"/>
  </cols>
  <sheetData>
    <row r="1" spans="1:15">
      <c r="G1" s="2" t="s">
        <v>251</v>
      </c>
      <c r="N1" s="2" t="s">
        <v>365</v>
      </c>
    </row>
    <row r="2" spans="1:15" s="7" customFormat="1" ht="24.75" customHeight="1">
      <c r="B2" s="8" t="s">
        <v>369</v>
      </c>
      <c r="C2" s="8" t="s">
        <v>370</v>
      </c>
      <c r="D2" s="8" t="s">
        <v>239</v>
      </c>
      <c r="E2" s="8" t="s">
        <v>364</v>
      </c>
      <c r="H2" s="8" t="s">
        <v>368</v>
      </c>
      <c r="I2" s="8" t="s">
        <v>249</v>
      </c>
      <c r="J2" s="8" t="s">
        <v>371</v>
      </c>
      <c r="M2" s="8" t="s">
        <v>368</v>
      </c>
      <c r="N2" s="8" t="s">
        <v>249</v>
      </c>
      <c r="O2" s="8" t="s">
        <v>250</v>
      </c>
    </row>
    <row r="3" spans="1:15">
      <c r="A3" s="4">
        <v>34335</v>
      </c>
      <c r="B3">
        <v>0</v>
      </c>
      <c r="C3">
        <v>0</v>
      </c>
      <c r="D3" s="6" t="e">
        <f t="shared" ref="D3:D5" si="0">B3/C3</f>
        <v>#DIV/0!</v>
      </c>
      <c r="E3">
        <v>100</v>
      </c>
      <c r="G3" s="2" t="s">
        <v>243</v>
      </c>
      <c r="H3" s="3">
        <f>AVERAGE(D4,D16,D28,D40,D52)</f>
        <v>0.20988431530804413</v>
      </c>
      <c r="I3" s="3">
        <f>AVERAGE(D112,D124,D136,D148,D160)</f>
        <v>0.2125153500870714</v>
      </c>
      <c r="J3" s="1">
        <f>(I3-H3)/H3</f>
        <v>1.2535642671372239E-2</v>
      </c>
      <c r="L3" s="2" t="s">
        <v>243</v>
      </c>
      <c r="M3">
        <f>AVERAGE(E4,E16,E28,E40,E51)</f>
        <v>100</v>
      </c>
      <c r="N3">
        <f>AVERAGE(E100,E112,E124,E136,E148)</f>
        <v>97.2</v>
      </c>
      <c r="O3" s="1">
        <f t="shared" ref="O3:O7" si="1">(N3-M3)/M3</f>
        <v>-2.7999999999999973E-2</v>
      </c>
    </row>
    <row r="4" spans="1:15">
      <c r="A4" s="4">
        <v>34366</v>
      </c>
      <c r="B4">
        <v>1.3</v>
      </c>
      <c r="C4">
        <v>6</v>
      </c>
      <c r="D4" s="6">
        <f t="shared" si="0"/>
        <v>0.21666666666666667</v>
      </c>
      <c r="E4">
        <v>100</v>
      </c>
      <c r="G4" s="2" t="s">
        <v>244</v>
      </c>
      <c r="H4" s="3">
        <f>AVERAGE(D5,D17,D29,D41,D53)</f>
        <v>0.45917868266516199</v>
      </c>
      <c r="I4" s="3">
        <f>AVERAGE(D113,D125,D137,D149,D161)</f>
        <v>0.48503080902042628</v>
      </c>
      <c r="J4" s="1">
        <f t="shared" ref="J4:J11" si="2">(I4-H4)/H4</f>
        <v>5.6300798210434218E-2</v>
      </c>
      <c r="L4" s="2" t="s">
        <v>244</v>
      </c>
      <c r="M4">
        <f t="shared" ref="M4:M11" si="3">AVERAGE(E5,E17,E29,E41,E52)</f>
        <v>100</v>
      </c>
      <c r="N4">
        <f t="shared" ref="N4:N11" si="4">AVERAGE(E101,E113,E125,E137,E149)</f>
        <v>97.4</v>
      </c>
      <c r="O4" s="1">
        <f t="shared" si="1"/>
        <v>-2.5999999999999943E-2</v>
      </c>
    </row>
    <row r="5" spans="1:15">
      <c r="A5" s="4">
        <v>34394</v>
      </c>
      <c r="B5">
        <v>28.5</v>
      </c>
      <c r="C5">
        <v>65.2</v>
      </c>
      <c r="D5" s="6">
        <f t="shared" si="0"/>
        <v>0.43711656441717789</v>
      </c>
      <c r="E5">
        <v>100</v>
      </c>
      <c r="G5" s="2" t="s">
        <v>245</v>
      </c>
      <c r="H5" s="3">
        <f t="shared" ref="H5:H11" si="5">AVERAGE(D6,D18,D30,D42,D54)</f>
        <v>0.65766337714523082</v>
      </c>
      <c r="I5" s="3">
        <f>AVERAGE(D114,D126,D138,D150,D162)</f>
        <v>0.68487943948888641</v>
      </c>
      <c r="J5" s="1">
        <f t="shared" si="2"/>
        <v>4.1382967775694626E-2</v>
      </c>
      <c r="L5" s="2" t="s">
        <v>245</v>
      </c>
      <c r="M5">
        <f t="shared" si="3"/>
        <v>100</v>
      </c>
      <c r="N5">
        <f t="shared" si="4"/>
        <v>96.6</v>
      </c>
      <c r="O5" s="1">
        <f t="shared" si="1"/>
        <v>-3.4000000000000058E-2</v>
      </c>
    </row>
    <row r="6" spans="1:15">
      <c r="A6" s="4">
        <v>34425</v>
      </c>
      <c r="B6">
        <v>126.4</v>
      </c>
      <c r="C6">
        <v>187.4</v>
      </c>
      <c r="D6" s="6">
        <f t="shared" ref="D6:D69" si="6">B6/C6</f>
        <v>0.67449306296691569</v>
      </c>
      <c r="E6">
        <v>100</v>
      </c>
      <c r="G6" s="2" t="s">
        <v>246</v>
      </c>
      <c r="H6" s="3">
        <f t="shared" si="5"/>
        <v>0.69942665262545201</v>
      </c>
      <c r="I6" s="3">
        <f>AVERAGE(D115,D127,D139,D151,D163)</f>
        <v>0.72708243625902991</v>
      </c>
      <c r="J6" s="1">
        <f t="shared" si="2"/>
        <v>3.9540648801079895E-2</v>
      </c>
      <c r="L6" s="2" t="s">
        <v>246</v>
      </c>
      <c r="M6">
        <f t="shared" si="3"/>
        <v>99.8</v>
      </c>
      <c r="N6">
        <f t="shared" si="4"/>
        <v>94.6</v>
      </c>
      <c r="O6" s="1">
        <f t="shared" si="1"/>
        <v>-5.2104208416833699E-2</v>
      </c>
    </row>
    <row r="7" spans="1:15">
      <c r="A7" s="4">
        <v>34455</v>
      </c>
      <c r="B7">
        <v>237.4</v>
      </c>
      <c r="C7">
        <v>323</v>
      </c>
      <c r="D7" s="6">
        <f t="shared" si="6"/>
        <v>0.73498452012383908</v>
      </c>
      <c r="E7">
        <v>100</v>
      </c>
      <c r="G7" s="2" t="s">
        <v>248</v>
      </c>
      <c r="H7" s="3">
        <f t="shared" si="5"/>
        <v>0.57199395933828145</v>
      </c>
      <c r="I7" s="3">
        <f>AVERAGE(D116,D128,D140,D152,D164)</f>
        <v>0.58566281786391861</v>
      </c>
      <c r="J7" s="1">
        <f t="shared" si="2"/>
        <v>2.3896858179149556E-2</v>
      </c>
      <c r="L7" s="2" t="s">
        <v>248</v>
      </c>
      <c r="M7">
        <f t="shared" si="3"/>
        <v>99</v>
      </c>
      <c r="N7">
        <f t="shared" si="4"/>
        <v>93.4</v>
      </c>
      <c r="O7" s="1">
        <f t="shared" si="1"/>
        <v>-5.6565656565656507E-2</v>
      </c>
    </row>
    <row r="8" spans="1:15">
      <c r="A8" s="4">
        <v>34486</v>
      </c>
      <c r="B8">
        <v>249.8</v>
      </c>
      <c r="C8">
        <v>382.8</v>
      </c>
      <c r="D8" s="6">
        <f t="shared" si="6"/>
        <v>0.65256008359456641</v>
      </c>
      <c r="E8">
        <v>100</v>
      </c>
      <c r="G8" s="2" t="s">
        <v>247</v>
      </c>
      <c r="H8" s="3">
        <f t="shared" si="5"/>
        <v>0.45371083036831089</v>
      </c>
      <c r="I8" s="3">
        <f>AVERAGE(D105,D117,D129,D141,D153)</f>
        <v>0.43790319842424424</v>
      </c>
      <c r="J8" s="1">
        <f t="shared" si="2"/>
        <v>-3.48407639536275E-2</v>
      </c>
      <c r="L8" s="2" t="s">
        <v>247</v>
      </c>
      <c r="M8">
        <f t="shared" si="3"/>
        <v>89.8</v>
      </c>
      <c r="N8">
        <f t="shared" si="4"/>
        <v>70.8</v>
      </c>
      <c r="O8" s="1">
        <f>(N8-M8)/M8</f>
        <v>-0.2115812917594655</v>
      </c>
    </row>
    <row r="9" spans="1:15">
      <c r="A9" s="4">
        <v>34516</v>
      </c>
      <c r="B9">
        <v>183.9</v>
      </c>
      <c r="C9">
        <v>342</v>
      </c>
      <c r="D9" s="6">
        <f t="shared" si="6"/>
        <v>0.53771929824561404</v>
      </c>
      <c r="E9">
        <v>100</v>
      </c>
      <c r="G9" s="2" t="s">
        <v>240</v>
      </c>
      <c r="H9" s="3">
        <f t="shared" si="5"/>
        <v>0.36488808053950417</v>
      </c>
      <c r="I9" s="3">
        <f>AVERAGE(D106,D118,D130,D142,D154)</f>
        <v>0.24637801674845367</v>
      </c>
      <c r="J9" s="1">
        <f t="shared" si="2"/>
        <v>-0.32478469457217624</v>
      </c>
      <c r="L9" s="2" t="s">
        <v>240</v>
      </c>
      <c r="M9">
        <f t="shared" si="3"/>
        <v>67.400000000000006</v>
      </c>
      <c r="N9">
        <f t="shared" si="4"/>
        <v>29</v>
      </c>
      <c r="O9" s="1">
        <f>(N9-M9)/M9</f>
        <v>-0.56973293768545996</v>
      </c>
    </row>
    <row r="10" spans="1:15">
      <c r="A10" s="4">
        <v>34547</v>
      </c>
      <c r="B10">
        <v>103.3</v>
      </c>
      <c r="C10">
        <v>223.6</v>
      </c>
      <c r="D10" s="6">
        <f t="shared" si="6"/>
        <v>0.46198568872987478</v>
      </c>
      <c r="E10">
        <v>75</v>
      </c>
      <c r="G10" s="2" t="s">
        <v>241</v>
      </c>
      <c r="H10" s="3">
        <f t="shared" si="5"/>
        <v>0.30062631107359145</v>
      </c>
      <c r="I10" s="3">
        <f>AVERAGE(D107,D119,D131,D143,D155)</f>
        <v>0.12033751398237842</v>
      </c>
      <c r="J10" s="1">
        <f t="shared" si="2"/>
        <v>-0.59971063892368182</v>
      </c>
      <c r="L10" s="2" t="s">
        <v>241</v>
      </c>
      <c r="M10">
        <f t="shared" si="3"/>
        <v>55</v>
      </c>
      <c r="N10">
        <f t="shared" si="4"/>
        <v>18.8</v>
      </c>
      <c r="O10" s="1">
        <f>(N10-M10)/M10</f>
        <v>-0.6581818181818182</v>
      </c>
    </row>
    <row r="11" spans="1:15">
      <c r="A11" s="4">
        <v>34578</v>
      </c>
      <c r="B11">
        <v>46.9</v>
      </c>
      <c r="C11">
        <v>103.6</v>
      </c>
      <c r="D11" s="6">
        <f t="shared" si="6"/>
        <v>0.45270270270270269</v>
      </c>
      <c r="E11">
        <v>92</v>
      </c>
      <c r="G11" s="2" t="s">
        <v>242</v>
      </c>
      <c r="H11" s="3">
        <f t="shared" si="5"/>
        <v>0.1820382725936959</v>
      </c>
      <c r="I11" s="3">
        <f>AVERAGE(D108,D120,D132,D144,D156)</f>
        <v>0.1868950571117782</v>
      </c>
      <c r="J11" s="1">
        <f t="shared" si="2"/>
        <v>2.6680018706409632E-2</v>
      </c>
      <c r="L11" s="2" t="s">
        <v>242</v>
      </c>
      <c r="M11">
        <f t="shared" si="3"/>
        <v>65.8</v>
      </c>
      <c r="N11">
        <f t="shared" si="4"/>
        <v>42.8</v>
      </c>
      <c r="O11" s="1">
        <f>(N11-M11)/M11</f>
        <v>-0.34954407294832829</v>
      </c>
    </row>
    <row r="12" spans="1:15">
      <c r="A12" s="4">
        <v>34608</v>
      </c>
      <c r="B12">
        <v>3.8</v>
      </c>
      <c r="C12">
        <v>19.8</v>
      </c>
      <c r="D12" s="6">
        <f t="shared" si="6"/>
        <v>0.19191919191919191</v>
      </c>
      <c r="E12">
        <v>100</v>
      </c>
    </row>
    <row r="13" spans="1:15">
      <c r="A13" s="4">
        <v>34639</v>
      </c>
      <c r="B13">
        <v>0</v>
      </c>
      <c r="C13">
        <v>0</v>
      </c>
      <c r="D13" s="6" t="e">
        <f t="shared" si="6"/>
        <v>#DIV/0!</v>
      </c>
      <c r="E13">
        <v>100</v>
      </c>
      <c r="H13" s="2" t="s">
        <v>367</v>
      </c>
      <c r="I13" s="2" t="s">
        <v>366</v>
      </c>
    </row>
    <row r="14" spans="1:15">
      <c r="A14" s="4">
        <v>34669</v>
      </c>
      <c r="B14">
        <v>0</v>
      </c>
      <c r="C14">
        <v>0</v>
      </c>
      <c r="D14" s="6" t="e">
        <f t="shared" si="6"/>
        <v>#DIV/0!</v>
      </c>
      <c r="E14">
        <v>100</v>
      </c>
      <c r="G14" s="5">
        <v>34547</v>
      </c>
      <c r="H14">
        <f>E10</f>
        <v>75</v>
      </c>
      <c r="I14" s="9">
        <f>D10</f>
        <v>0.46198568872987478</v>
      </c>
    </row>
    <row r="15" spans="1:15">
      <c r="A15" s="4">
        <v>34700</v>
      </c>
      <c r="B15">
        <v>0</v>
      </c>
      <c r="C15">
        <v>0</v>
      </c>
      <c r="D15" s="6" t="e">
        <f t="shared" si="6"/>
        <v>#DIV/0!</v>
      </c>
      <c r="E15">
        <v>100</v>
      </c>
      <c r="G15" s="5">
        <v>34578</v>
      </c>
      <c r="H15">
        <f>E11</f>
        <v>92</v>
      </c>
      <c r="I15" s="9">
        <f>D11</f>
        <v>0.45270270270270269</v>
      </c>
    </row>
    <row r="16" spans="1:15">
      <c r="A16" s="4">
        <v>34731</v>
      </c>
      <c r="B16">
        <v>1.2</v>
      </c>
      <c r="C16">
        <v>5.9</v>
      </c>
      <c r="D16" s="6">
        <f t="shared" si="6"/>
        <v>0.20338983050847456</v>
      </c>
      <c r="E16">
        <v>100</v>
      </c>
      <c r="G16" s="5">
        <v>34912</v>
      </c>
      <c r="H16">
        <f>E22</f>
        <v>75</v>
      </c>
      <c r="I16" s="9">
        <f>D22</f>
        <v>0.42286995515695064</v>
      </c>
    </row>
    <row r="17" spans="1:9">
      <c r="A17" s="4">
        <v>34759</v>
      </c>
      <c r="B17">
        <v>31.8</v>
      </c>
      <c r="C17">
        <v>64.7</v>
      </c>
      <c r="D17" s="6">
        <f t="shared" si="6"/>
        <v>0.49149922720247297</v>
      </c>
      <c r="E17">
        <v>100</v>
      </c>
      <c r="G17" s="5">
        <v>34943</v>
      </c>
      <c r="H17">
        <f>E23</f>
        <v>74</v>
      </c>
      <c r="I17" s="9">
        <f>D23</f>
        <v>0.42884801548886736</v>
      </c>
    </row>
    <row r="18" spans="1:9">
      <c r="A18" s="4">
        <v>34790</v>
      </c>
      <c r="B18">
        <v>121.4</v>
      </c>
      <c r="C18">
        <v>186.8</v>
      </c>
      <c r="D18" s="6">
        <f t="shared" si="6"/>
        <v>0.6498929336188437</v>
      </c>
      <c r="E18">
        <v>100</v>
      </c>
      <c r="G18" s="5">
        <v>35278</v>
      </c>
      <c r="H18">
        <f>E34</f>
        <v>58</v>
      </c>
      <c r="I18" s="9">
        <f>D34</f>
        <v>0.28900949796472186</v>
      </c>
    </row>
    <row r="19" spans="1:9">
      <c r="A19" s="4">
        <v>34820</v>
      </c>
      <c r="B19">
        <v>229.3</v>
      </c>
      <c r="C19">
        <v>319.60000000000002</v>
      </c>
      <c r="D19" s="6">
        <f t="shared" si="6"/>
        <v>0.71745932415519398</v>
      </c>
      <c r="E19">
        <v>100</v>
      </c>
      <c r="G19" s="5">
        <v>35309</v>
      </c>
      <c r="H19">
        <f>E35</f>
        <v>61</v>
      </c>
      <c r="I19" s="9">
        <f>D35</f>
        <v>0.24227318045862414</v>
      </c>
    </row>
    <row r="20" spans="1:9">
      <c r="A20" s="4">
        <v>34851</v>
      </c>
      <c r="B20">
        <v>227.5</v>
      </c>
      <c r="C20">
        <v>382.4</v>
      </c>
      <c r="D20" s="6">
        <f t="shared" si="6"/>
        <v>0.59492677824267781</v>
      </c>
      <c r="E20">
        <v>99</v>
      </c>
      <c r="G20" s="5">
        <v>35643</v>
      </c>
      <c r="H20">
        <f>E46</f>
        <v>58</v>
      </c>
      <c r="I20" s="9">
        <f>D46</f>
        <v>0.42576905929558623</v>
      </c>
    </row>
    <row r="21" spans="1:9">
      <c r="A21" s="4">
        <v>34881</v>
      </c>
      <c r="B21">
        <v>158.19999999999999</v>
      </c>
      <c r="C21">
        <v>337.5</v>
      </c>
      <c r="D21" s="6">
        <f t="shared" si="6"/>
        <v>0.46874074074074068</v>
      </c>
      <c r="E21">
        <v>80</v>
      </c>
      <c r="G21" s="5">
        <v>35674</v>
      </c>
      <c r="H21">
        <f>E47</f>
        <v>33</v>
      </c>
      <c r="I21" s="9">
        <f>D47</f>
        <v>0.27695351137487639</v>
      </c>
    </row>
    <row r="22" spans="1:9">
      <c r="A22" s="4">
        <v>34912</v>
      </c>
      <c r="B22">
        <v>94.3</v>
      </c>
      <c r="C22">
        <v>223</v>
      </c>
      <c r="D22" s="6">
        <f t="shared" si="6"/>
        <v>0.42286995515695064</v>
      </c>
      <c r="E22">
        <v>75</v>
      </c>
      <c r="G22" s="5">
        <v>36008</v>
      </c>
      <c r="H22">
        <f>E58</f>
        <v>15</v>
      </c>
      <c r="I22" s="9">
        <f>D58</f>
        <v>0.22480620155038758</v>
      </c>
    </row>
    <row r="23" spans="1:9">
      <c r="A23" s="4">
        <v>34943</v>
      </c>
      <c r="B23">
        <v>44.3</v>
      </c>
      <c r="C23">
        <v>103.3</v>
      </c>
      <c r="D23" s="6">
        <f t="shared" si="6"/>
        <v>0.42884801548886736</v>
      </c>
      <c r="E23">
        <v>74</v>
      </c>
      <c r="G23" s="5">
        <v>36039</v>
      </c>
      <c r="H23">
        <f>E59</f>
        <v>0</v>
      </c>
      <c r="I23" s="9">
        <f>D59</f>
        <v>0.10235414534288638</v>
      </c>
    </row>
    <row r="24" spans="1:9">
      <c r="A24" s="4">
        <v>34973</v>
      </c>
      <c r="B24">
        <v>4.3</v>
      </c>
      <c r="C24">
        <v>20.6</v>
      </c>
      <c r="D24" s="6">
        <f t="shared" si="6"/>
        <v>0.20873786407766989</v>
      </c>
      <c r="E24">
        <v>89</v>
      </c>
      <c r="G24" s="5">
        <v>36373</v>
      </c>
      <c r="H24">
        <f>E70</f>
        <v>42</v>
      </c>
      <c r="I24" s="9">
        <f>D70</f>
        <v>0.28687782805429862</v>
      </c>
    </row>
    <row r="25" spans="1:9">
      <c r="A25" s="4">
        <v>35004</v>
      </c>
      <c r="B25">
        <v>0</v>
      </c>
      <c r="C25">
        <v>0</v>
      </c>
      <c r="D25" s="6" t="e">
        <f t="shared" si="6"/>
        <v>#DIV/0!</v>
      </c>
      <c r="E25">
        <v>99</v>
      </c>
      <c r="G25" s="5">
        <v>36404</v>
      </c>
      <c r="H25">
        <f>E71</f>
        <v>14</v>
      </c>
      <c r="I25" s="9">
        <f>D71</f>
        <v>0.17670286278381045</v>
      </c>
    </row>
    <row r="26" spans="1:9">
      <c r="A26" s="4">
        <v>35034</v>
      </c>
      <c r="B26">
        <v>0</v>
      </c>
      <c r="C26">
        <v>0</v>
      </c>
      <c r="D26" s="6" t="e">
        <f t="shared" si="6"/>
        <v>#DIV/0!</v>
      </c>
      <c r="E26">
        <v>100</v>
      </c>
      <c r="G26" s="5">
        <v>36739</v>
      </c>
      <c r="H26">
        <f>E82</f>
        <v>56</v>
      </c>
      <c r="I26" s="9">
        <f>D82</f>
        <v>0.42857142857142855</v>
      </c>
    </row>
    <row r="27" spans="1:9">
      <c r="A27" s="4">
        <v>35065</v>
      </c>
      <c r="B27">
        <v>0</v>
      </c>
      <c r="C27">
        <v>0</v>
      </c>
      <c r="D27" s="6" t="e">
        <f t="shared" si="6"/>
        <v>#DIV/0!</v>
      </c>
      <c r="E27">
        <v>100</v>
      </c>
      <c r="G27" s="5">
        <v>36770</v>
      </c>
      <c r="H27">
        <f>E83</f>
        <v>23</v>
      </c>
      <c r="I27" s="9">
        <f>D83</f>
        <v>0.26907630522088355</v>
      </c>
    </row>
    <row r="28" spans="1:9">
      <c r="A28" s="4">
        <v>35096</v>
      </c>
      <c r="B28">
        <v>1.3</v>
      </c>
      <c r="C28">
        <v>6.3</v>
      </c>
      <c r="D28" s="6">
        <f t="shared" si="6"/>
        <v>0.20634920634920637</v>
      </c>
      <c r="E28">
        <v>100</v>
      </c>
      <c r="G28" s="5">
        <v>37104</v>
      </c>
      <c r="H28">
        <f>E94</f>
        <v>58</v>
      </c>
      <c r="I28" s="9">
        <f>D94</f>
        <v>0.30454545454545456</v>
      </c>
    </row>
    <row r="29" spans="1:9">
      <c r="A29" s="4">
        <v>35125</v>
      </c>
      <c r="B29">
        <v>30</v>
      </c>
      <c r="C29">
        <v>66.400000000000006</v>
      </c>
      <c r="D29" s="6">
        <f t="shared" si="6"/>
        <v>0.45180722891566261</v>
      </c>
      <c r="E29">
        <v>100</v>
      </c>
      <c r="G29" s="5">
        <v>37135</v>
      </c>
      <c r="H29">
        <f>E95</f>
        <v>45</v>
      </c>
      <c r="I29" s="9">
        <f>D95</f>
        <v>0.2640562248995984</v>
      </c>
    </row>
    <row r="30" spans="1:9">
      <c r="A30" s="4">
        <v>35156</v>
      </c>
      <c r="B30">
        <v>126</v>
      </c>
      <c r="C30">
        <v>191.7</v>
      </c>
      <c r="D30" s="6">
        <f t="shared" si="6"/>
        <v>0.65727699530516437</v>
      </c>
      <c r="E30">
        <v>100</v>
      </c>
      <c r="G30" s="5">
        <v>37469</v>
      </c>
      <c r="H30">
        <f>E106</f>
        <v>16</v>
      </c>
      <c r="I30" s="9">
        <f>D106</f>
        <v>0.26730418943533701</v>
      </c>
    </row>
    <row r="31" spans="1:9">
      <c r="A31" s="4">
        <v>35186</v>
      </c>
      <c r="B31">
        <v>219.1</v>
      </c>
      <c r="C31">
        <v>319</v>
      </c>
      <c r="D31" s="6">
        <f t="shared" si="6"/>
        <v>0.68683385579937306</v>
      </c>
      <c r="E31">
        <v>99</v>
      </c>
      <c r="G31" s="5">
        <v>37500</v>
      </c>
      <c r="H31">
        <f>E107</f>
        <v>0</v>
      </c>
      <c r="I31" s="9">
        <f>D107</f>
        <v>4.1922290388548056E-2</v>
      </c>
    </row>
    <row r="32" spans="1:9">
      <c r="A32" s="4">
        <v>35217</v>
      </c>
      <c r="B32">
        <v>211</v>
      </c>
      <c r="C32">
        <v>380.2</v>
      </c>
      <c r="D32" s="6">
        <f t="shared" si="6"/>
        <v>0.55497106785902162</v>
      </c>
      <c r="E32">
        <v>99</v>
      </c>
      <c r="G32" s="5">
        <v>37834</v>
      </c>
      <c r="H32">
        <f>E118</f>
        <v>8</v>
      </c>
      <c r="I32" s="9">
        <f>D118</f>
        <v>0.21764705882352942</v>
      </c>
    </row>
    <row r="33" spans="1:9">
      <c r="A33" s="4">
        <v>35247</v>
      </c>
      <c r="B33">
        <v>150.5</v>
      </c>
      <c r="C33">
        <v>338.4</v>
      </c>
      <c r="D33" s="6">
        <f t="shared" si="6"/>
        <v>0.44473995271867617</v>
      </c>
      <c r="E33">
        <v>83</v>
      </c>
      <c r="G33" s="5">
        <v>37865</v>
      </c>
      <c r="H33">
        <f>E119</f>
        <v>1</v>
      </c>
      <c r="I33" s="9">
        <f>D119</f>
        <v>5.8467741935483868E-2</v>
      </c>
    </row>
    <row r="34" spans="1:9">
      <c r="A34" s="4">
        <v>35278</v>
      </c>
      <c r="B34">
        <v>63.9</v>
      </c>
      <c r="C34">
        <v>221.1</v>
      </c>
      <c r="D34" s="6">
        <f t="shared" si="6"/>
        <v>0.28900949796472186</v>
      </c>
      <c r="E34">
        <v>58</v>
      </c>
      <c r="G34" s="5">
        <v>38200</v>
      </c>
      <c r="H34">
        <f>E130</f>
        <v>7</v>
      </c>
      <c r="I34" s="9">
        <f>D130</f>
        <v>0.16207379729098553</v>
      </c>
    </row>
    <row r="35" spans="1:9">
      <c r="A35" s="4">
        <v>35309</v>
      </c>
      <c r="B35">
        <v>24.3</v>
      </c>
      <c r="C35">
        <v>100.3</v>
      </c>
      <c r="D35" s="6">
        <f t="shared" si="6"/>
        <v>0.24227318045862414</v>
      </c>
      <c r="E35">
        <v>61</v>
      </c>
      <c r="G35" s="5">
        <v>38231</v>
      </c>
      <c r="H35">
        <f>E131</f>
        <v>1</v>
      </c>
      <c r="I35" s="9">
        <f>D131</f>
        <v>7.1428571428571425E-2</v>
      </c>
    </row>
    <row r="36" spans="1:9">
      <c r="A36" s="4">
        <v>35339</v>
      </c>
      <c r="B36">
        <v>3.6</v>
      </c>
      <c r="C36">
        <v>19.100000000000001</v>
      </c>
      <c r="D36" s="6">
        <f t="shared" si="6"/>
        <v>0.18848167539267013</v>
      </c>
      <c r="E36">
        <v>99</v>
      </c>
      <c r="G36" s="5">
        <v>38565</v>
      </c>
      <c r="H36">
        <f>E142</f>
        <v>36</v>
      </c>
      <c r="I36" s="9">
        <f>D142</f>
        <v>0.28205128205128205</v>
      </c>
    </row>
    <row r="37" spans="1:9">
      <c r="A37" s="4">
        <v>35370</v>
      </c>
      <c r="B37">
        <v>0</v>
      </c>
      <c r="C37">
        <v>0</v>
      </c>
      <c r="D37" s="6" t="e">
        <f t="shared" si="6"/>
        <v>#DIV/0!</v>
      </c>
      <c r="E37">
        <v>97</v>
      </c>
      <c r="G37" s="5">
        <v>38596</v>
      </c>
      <c r="H37">
        <f>E143</f>
        <v>32</v>
      </c>
      <c r="I37" s="9">
        <f>D143</f>
        <v>0.11706349206349208</v>
      </c>
    </row>
    <row r="38" spans="1:9">
      <c r="A38" s="4">
        <v>35400</v>
      </c>
      <c r="B38">
        <v>0</v>
      </c>
      <c r="C38">
        <v>0</v>
      </c>
      <c r="D38" s="6" t="e">
        <f t="shared" si="6"/>
        <v>#DIV/0!</v>
      </c>
      <c r="E38">
        <v>100</v>
      </c>
      <c r="G38" s="5">
        <v>38930</v>
      </c>
      <c r="H38">
        <f>E154</f>
        <v>78</v>
      </c>
      <c r="I38" s="6">
        <f>D154</f>
        <v>0.30281375614113443</v>
      </c>
    </row>
    <row r="39" spans="1:9">
      <c r="A39" s="4">
        <v>35431</v>
      </c>
      <c r="B39">
        <v>0</v>
      </c>
      <c r="C39">
        <v>0</v>
      </c>
      <c r="D39" s="6" t="e">
        <f t="shared" si="6"/>
        <v>#DIV/0!</v>
      </c>
      <c r="E39">
        <v>100</v>
      </c>
      <c r="G39" s="5">
        <v>38961</v>
      </c>
      <c r="H39">
        <f>E155</f>
        <v>60</v>
      </c>
      <c r="I39" s="6">
        <f>D155</f>
        <v>0.31280547409579668</v>
      </c>
    </row>
    <row r="40" spans="1:9">
      <c r="A40" s="4">
        <v>35462</v>
      </c>
      <c r="B40">
        <v>1.3</v>
      </c>
      <c r="C40">
        <v>6.3</v>
      </c>
      <c r="D40" s="6">
        <f t="shared" si="6"/>
        <v>0.20634920634920637</v>
      </c>
      <c r="E40">
        <v>100</v>
      </c>
    </row>
    <row r="41" spans="1:9">
      <c r="A41" s="4">
        <v>35490</v>
      </c>
      <c r="B41">
        <v>33.6</v>
      </c>
      <c r="C41">
        <v>69.2</v>
      </c>
      <c r="D41" s="6">
        <f t="shared" si="6"/>
        <v>0.48554913294797686</v>
      </c>
      <c r="E41">
        <v>100</v>
      </c>
    </row>
    <row r="42" spans="1:9">
      <c r="A42" s="4">
        <v>35521</v>
      </c>
      <c r="B42">
        <v>125.7</v>
      </c>
      <c r="C42">
        <v>190</v>
      </c>
      <c r="D42" s="6">
        <f t="shared" si="6"/>
        <v>0.66157894736842104</v>
      </c>
      <c r="E42">
        <v>100</v>
      </c>
    </row>
    <row r="43" spans="1:9">
      <c r="A43" s="4">
        <v>35551</v>
      </c>
      <c r="B43">
        <v>221.4</v>
      </c>
      <c r="C43">
        <v>322.5</v>
      </c>
      <c r="D43" s="6">
        <f t="shared" si="6"/>
        <v>0.68651162790697673</v>
      </c>
      <c r="E43">
        <v>100</v>
      </c>
    </row>
    <row r="44" spans="1:9">
      <c r="A44" s="4">
        <v>35582</v>
      </c>
      <c r="B44">
        <v>209.7</v>
      </c>
      <c r="C44">
        <v>379.8</v>
      </c>
      <c r="D44" s="6">
        <f t="shared" si="6"/>
        <v>0.55213270142180093</v>
      </c>
      <c r="E44">
        <v>97</v>
      </c>
    </row>
    <row r="45" spans="1:9">
      <c r="A45" s="4">
        <v>35612</v>
      </c>
      <c r="B45">
        <v>154.19999999999999</v>
      </c>
      <c r="C45">
        <v>340</v>
      </c>
      <c r="D45" s="6">
        <f t="shared" si="6"/>
        <v>0.45352941176470585</v>
      </c>
      <c r="E45">
        <v>86</v>
      </c>
    </row>
    <row r="46" spans="1:9">
      <c r="A46" s="4">
        <v>35643</v>
      </c>
      <c r="B46">
        <v>95.5</v>
      </c>
      <c r="C46">
        <v>224.3</v>
      </c>
      <c r="D46" s="6">
        <f t="shared" si="6"/>
        <v>0.42576905929558623</v>
      </c>
      <c r="E46">
        <v>58</v>
      </c>
    </row>
    <row r="47" spans="1:9">
      <c r="A47" s="4">
        <v>35674</v>
      </c>
      <c r="B47">
        <v>28</v>
      </c>
      <c r="C47">
        <v>101.1</v>
      </c>
      <c r="D47" s="6">
        <f t="shared" si="6"/>
        <v>0.27695351137487639</v>
      </c>
      <c r="E47">
        <v>33</v>
      </c>
    </row>
    <row r="48" spans="1:9">
      <c r="A48" s="4">
        <v>35704</v>
      </c>
      <c r="B48">
        <v>3.1</v>
      </c>
      <c r="C48">
        <v>19</v>
      </c>
      <c r="D48" s="6">
        <f t="shared" si="6"/>
        <v>0.16315789473684211</v>
      </c>
      <c r="E48">
        <v>41</v>
      </c>
    </row>
    <row r="49" spans="1:7">
      <c r="A49" s="4">
        <v>35735</v>
      </c>
      <c r="B49">
        <v>0</v>
      </c>
      <c r="C49">
        <v>0</v>
      </c>
      <c r="D49" s="6" t="e">
        <f t="shared" si="6"/>
        <v>#DIV/0!</v>
      </c>
      <c r="E49">
        <v>80</v>
      </c>
    </row>
    <row r="50" spans="1:7">
      <c r="A50" s="4">
        <v>35765</v>
      </c>
      <c r="B50">
        <v>0</v>
      </c>
      <c r="C50">
        <v>0</v>
      </c>
      <c r="D50" s="6" t="e">
        <f t="shared" si="6"/>
        <v>#DIV/0!</v>
      </c>
      <c r="E50">
        <v>99</v>
      </c>
    </row>
    <row r="51" spans="1:7">
      <c r="A51" s="4">
        <v>35796</v>
      </c>
      <c r="B51">
        <v>0</v>
      </c>
      <c r="C51">
        <v>0</v>
      </c>
      <c r="D51" s="6" t="e">
        <f t="shared" si="6"/>
        <v>#DIV/0!</v>
      </c>
      <c r="E51">
        <v>100</v>
      </c>
    </row>
    <row r="52" spans="1:7">
      <c r="A52" s="4">
        <v>35827</v>
      </c>
      <c r="B52">
        <v>1.3</v>
      </c>
      <c r="C52">
        <v>6</v>
      </c>
      <c r="D52" s="6">
        <f t="shared" si="6"/>
        <v>0.21666666666666667</v>
      </c>
      <c r="E52">
        <v>100</v>
      </c>
    </row>
    <row r="53" spans="1:7">
      <c r="A53" s="4">
        <v>35855</v>
      </c>
      <c r="B53">
        <v>27.3</v>
      </c>
      <c r="C53">
        <v>63.5</v>
      </c>
      <c r="D53" s="6">
        <f t="shared" si="6"/>
        <v>0.42992125984251972</v>
      </c>
      <c r="E53">
        <v>100</v>
      </c>
    </row>
    <row r="54" spans="1:7">
      <c r="A54" s="4">
        <v>35886</v>
      </c>
      <c r="B54">
        <v>120.5</v>
      </c>
      <c r="C54">
        <v>186.8</v>
      </c>
      <c r="D54" s="6">
        <f t="shared" si="6"/>
        <v>0.64507494646680941</v>
      </c>
      <c r="E54">
        <v>100</v>
      </c>
    </row>
    <row r="55" spans="1:7">
      <c r="A55" s="4">
        <v>35916</v>
      </c>
      <c r="B55">
        <v>215.3</v>
      </c>
      <c r="C55">
        <v>320.7</v>
      </c>
      <c r="D55" s="6">
        <f t="shared" si="6"/>
        <v>0.67134393514187718</v>
      </c>
      <c r="E55">
        <v>100</v>
      </c>
    </row>
    <row r="56" spans="1:7">
      <c r="A56" s="4">
        <v>35947</v>
      </c>
      <c r="B56">
        <v>192.6</v>
      </c>
      <c r="C56">
        <v>381.1</v>
      </c>
      <c r="D56" s="6">
        <f t="shared" si="6"/>
        <v>0.50537916557334028</v>
      </c>
      <c r="E56">
        <v>100</v>
      </c>
    </row>
    <row r="57" spans="1:7">
      <c r="A57" s="4">
        <v>35977</v>
      </c>
      <c r="B57">
        <v>122.9</v>
      </c>
      <c r="C57">
        <v>337.8</v>
      </c>
      <c r="D57" s="6">
        <f t="shared" si="6"/>
        <v>0.36382474837181766</v>
      </c>
      <c r="E57">
        <v>71</v>
      </c>
    </row>
    <row r="58" spans="1:7">
      <c r="A58" s="4">
        <v>36008</v>
      </c>
      <c r="B58">
        <v>49.3</v>
      </c>
      <c r="C58">
        <v>219.3</v>
      </c>
      <c r="D58" s="6">
        <f t="shared" si="6"/>
        <v>0.22480620155038758</v>
      </c>
      <c r="E58">
        <v>15</v>
      </c>
      <c r="G58" s="4"/>
    </row>
    <row r="59" spans="1:7">
      <c r="A59" s="4">
        <v>36039</v>
      </c>
      <c r="B59">
        <v>10</v>
      </c>
      <c r="C59">
        <v>97.7</v>
      </c>
      <c r="D59" s="6">
        <f t="shared" si="6"/>
        <v>0.10235414534288638</v>
      </c>
      <c r="E59">
        <v>0</v>
      </c>
      <c r="G59" s="4"/>
    </row>
    <row r="60" spans="1:7">
      <c r="A60" s="4">
        <v>36069</v>
      </c>
      <c r="B60">
        <v>3</v>
      </c>
      <c r="C60">
        <v>19</v>
      </c>
      <c r="D60" s="6">
        <f t="shared" si="6"/>
        <v>0.15789473684210525</v>
      </c>
      <c r="E60">
        <v>2</v>
      </c>
      <c r="G60" s="4"/>
    </row>
    <row r="61" spans="1:7">
      <c r="A61" s="4">
        <v>36100</v>
      </c>
      <c r="B61">
        <v>0</v>
      </c>
      <c r="C61">
        <v>0</v>
      </c>
      <c r="D61" s="6" t="e">
        <f t="shared" si="6"/>
        <v>#DIV/0!</v>
      </c>
      <c r="E61">
        <v>71</v>
      </c>
    </row>
    <row r="62" spans="1:7">
      <c r="A62" s="4">
        <v>36130</v>
      </c>
      <c r="B62">
        <v>0</v>
      </c>
      <c r="C62">
        <v>0</v>
      </c>
      <c r="D62" s="6" t="e">
        <f t="shared" si="6"/>
        <v>#DIV/0!</v>
      </c>
      <c r="E62">
        <v>100</v>
      </c>
    </row>
    <row r="63" spans="1:7">
      <c r="A63" s="4">
        <v>36161</v>
      </c>
      <c r="B63">
        <v>0</v>
      </c>
      <c r="C63">
        <v>0</v>
      </c>
      <c r="D63" s="6" t="e">
        <f t="shared" si="6"/>
        <v>#DIV/0!</v>
      </c>
      <c r="E63">
        <v>100</v>
      </c>
    </row>
    <row r="64" spans="1:7">
      <c r="A64" s="4">
        <v>36192</v>
      </c>
      <c r="B64">
        <v>1.2</v>
      </c>
      <c r="C64">
        <v>5.9</v>
      </c>
      <c r="D64" s="6">
        <f t="shared" si="6"/>
        <v>0.20338983050847456</v>
      </c>
      <c r="E64">
        <v>100</v>
      </c>
    </row>
    <row r="65" spans="1:5">
      <c r="A65" s="4">
        <v>36220</v>
      </c>
      <c r="B65">
        <v>32.299999999999997</v>
      </c>
      <c r="C65">
        <v>66.400000000000006</v>
      </c>
      <c r="D65" s="6">
        <f t="shared" si="6"/>
        <v>0.48644578313253006</v>
      </c>
      <c r="E65">
        <v>100</v>
      </c>
    </row>
    <row r="66" spans="1:5">
      <c r="A66" s="4">
        <v>36251</v>
      </c>
      <c r="B66">
        <v>121.8</v>
      </c>
      <c r="C66">
        <v>189.8</v>
      </c>
      <c r="D66" s="6">
        <f t="shared" si="6"/>
        <v>0.64172813487881974</v>
      </c>
      <c r="E66">
        <v>100</v>
      </c>
    </row>
    <row r="67" spans="1:5">
      <c r="A67" s="4">
        <v>36281</v>
      </c>
      <c r="B67">
        <v>215.5</v>
      </c>
      <c r="C67">
        <v>319.7</v>
      </c>
      <c r="D67" s="6">
        <f t="shared" si="6"/>
        <v>0.67406944010009384</v>
      </c>
      <c r="E67">
        <v>100</v>
      </c>
    </row>
    <row r="68" spans="1:5">
      <c r="A68" s="4">
        <v>36312</v>
      </c>
      <c r="B68">
        <v>208.8</v>
      </c>
      <c r="C68">
        <v>379.5</v>
      </c>
      <c r="D68" s="6">
        <f t="shared" si="6"/>
        <v>0.55019762845849807</v>
      </c>
      <c r="E68">
        <v>100</v>
      </c>
    </row>
    <row r="69" spans="1:5">
      <c r="A69" s="4">
        <v>36342</v>
      </c>
      <c r="B69">
        <v>150.19999999999999</v>
      </c>
      <c r="C69">
        <v>341</v>
      </c>
      <c r="D69" s="6">
        <f t="shared" si="6"/>
        <v>0.44046920821114366</v>
      </c>
      <c r="E69">
        <v>88</v>
      </c>
    </row>
    <row r="70" spans="1:5">
      <c r="A70" s="4">
        <v>36373</v>
      </c>
      <c r="B70">
        <v>63.4</v>
      </c>
      <c r="C70">
        <v>221</v>
      </c>
      <c r="D70" s="6">
        <f t="shared" ref="D70:D133" si="7">B70/C70</f>
        <v>0.28687782805429862</v>
      </c>
      <c r="E70">
        <v>42</v>
      </c>
    </row>
    <row r="71" spans="1:5">
      <c r="A71" s="4">
        <v>36404</v>
      </c>
      <c r="B71">
        <v>17.899999999999999</v>
      </c>
      <c r="C71">
        <v>101.3</v>
      </c>
      <c r="D71" s="6">
        <f t="shared" si="7"/>
        <v>0.17670286278381045</v>
      </c>
      <c r="E71">
        <v>14</v>
      </c>
    </row>
    <row r="72" spans="1:5">
      <c r="A72" s="4">
        <v>36434</v>
      </c>
      <c r="B72">
        <v>4.0999999999999996</v>
      </c>
      <c r="C72">
        <v>20.5</v>
      </c>
      <c r="D72" s="6">
        <f t="shared" si="7"/>
        <v>0.19999999999999998</v>
      </c>
      <c r="E72">
        <v>70</v>
      </c>
    </row>
    <row r="73" spans="1:5">
      <c r="A73" s="4">
        <v>36465</v>
      </c>
      <c r="B73">
        <v>0</v>
      </c>
      <c r="C73">
        <v>0</v>
      </c>
      <c r="D73" s="6" t="e">
        <f t="shared" si="7"/>
        <v>#DIV/0!</v>
      </c>
      <c r="E73">
        <v>100</v>
      </c>
    </row>
    <row r="74" spans="1:5">
      <c r="A74" s="4">
        <v>36495</v>
      </c>
      <c r="B74">
        <v>0</v>
      </c>
      <c r="C74">
        <v>0</v>
      </c>
      <c r="D74" s="6" t="e">
        <f t="shared" si="7"/>
        <v>#DIV/0!</v>
      </c>
      <c r="E74">
        <v>97</v>
      </c>
    </row>
    <row r="75" spans="1:5">
      <c r="A75" s="4">
        <v>36526</v>
      </c>
      <c r="B75">
        <v>0</v>
      </c>
      <c r="C75">
        <v>0</v>
      </c>
      <c r="D75" s="6" t="e">
        <f t="shared" si="7"/>
        <v>#DIV/0!</v>
      </c>
      <c r="E75">
        <v>100</v>
      </c>
    </row>
    <row r="76" spans="1:5">
      <c r="A76" s="4">
        <v>36557</v>
      </c>
      <c r="B76">
        <v>1.3</v>
      </c>
      <c r="C76">
        <v>6.4</v>
      </c>
      <c r="D76" s="6">
        <f t="shared" si="7"/>
        <v>0.203125</v>
      </c>
      <c r="E76">
        <v>100</v>
      </c>
    </row>
    <row r="77" spans="1:5">
      <c r="A77" s="4">
        <v>36586</v>
      </c>
      <c r="B77">
        <v>32.299999999999997</v>
      </c>
      <c r="C77">
        <v>68.7</v>
      </c>
      <c r="D77" s="6">
        <f t="shared" si="7"/>
        <v>0.470160116448326</v>
      </c>
      <c r="E77">
        <v>100</v>
      </c>
    </row>
    <row r="78" spans="1:5">
      <c r="A78" s="4">
        <v>36617</v>
      </c>
      <c r="B78">
        <v>124.3</v>
      </c>
      <c r="C78">
        <v>192.6</v>
      </c>
      <c r="D78" s="6">
        <f t="shared" si="7"/>
        <v>0.64537902388369683</v>
      </c>
      <c r="E78">
        <v>100</v>
      </c>
    </row>
    <row r="79" spans="1:5">
      <c r="A79" s="4">
        <v>36647</v>
      </c>
      <c r="B79">
        <v>223.4</v>
      </c>
      <c r="C79">
        <v>325.39999999999998</v>
      </c>
      <c r="D79" s="6">
        <f t="shared" si="7"/>
        <v>0.68653964351567309</v>
      </c>
      <c r="E79">
        <v>100</v>
      </c>
    </row>
    <row r="80" spans="1:5">
      <c r="A80" s="4">
        <v>36678</v>
      </c>
      <c r="B80">
        <v>220.7</v>
      </c>
      <c r="C80">
        <v>380.8</v>
      </c>
      <c r="D80" s="6">
        <f t="shared" si="7"/>
        <v>0.57956932773109238</v>
      </c>
      <c r="E80">
        <v>89</v>
      </c>
    </row>
    <row r="81" spans="1:5">
      <c r="A81" s="4">
        <v>36708</v>
      </c>
      <c r="B81">
        <v>165.3</v>
      </c>
      <c r="C81">
        <v>341.3</v>
      </c>
      <c r="D81" s="6">
        <f t="shared" si="7"/>
        <v>0.48432464107823031</v>
      </c>
      <c r="E81">
        <v>86</v>
      </c>
    </row>
    <row r="82" spans="1:5">
      <c r="A82" s="4">
        <v>36739</v>
      </c>
      <c r="B82">
        <v>95.1</v>
      </c>
      <c r="C82">
        <v>221.9</v>
      </c>
      <c r="D82" s="6">
        <f t="shared" si="7"/>
        <v>0.42857142857142855</v>
      </c>
      <c r="E82">
        <v>56</v>
      </c>
    </row>
    <row r="83" spans="1:5">
      <c r="A83" s="4">
        <v>36770</v>
      </c>
      <c r="B83">
        <v>26.8</v>
      </c>
      <c r="C83">
        <v>99.6</v>
      </c>
      <c r="D83" s="6">
        <f t="shared" si="7"/>
        <v>0.26907630522088355</v>
      </c>
      <c r="E83">
        <v>23</v>
      </c>
    </row>
    <row r="84" spans="1:5">
      <c r="A84" s="4">
        <v>36800</v>
      </c>
      <c r="B84">
        <v>3.6</v>
      </c>
      <c r="C84">
        <v>19.100000000000001</v>
      </c>
      <c r="D84" s="6">
        <f t="shared" si="7"/>
        <v>0.18848167539267013</v>
      </c>
      <c r="E84">
        <v>81</v>
      </c>
    </row>
    <row r="85" spans="1:5">
      <c r="A85" s="4">
        <v>36831</v>
      </c>
      <c r="B85">
        <v>0</v>
      </c>
      <c r="C85">
        <v>0</v>
      </c>
      <c r="D85" s="6" t="e">
        <f t="shared" si="7"/>
        <v>#DIV/0!</v>
      </c>
      <c r="E85">
        <v>96</v>
      </c>
    </row>
    <row r="86" spans="1:5">
      <c r="A86" s="4">
        <v>36861</v>
      </c>
      <c r="B86">
        <v>0</v>
      </c>
      <c r="C86">
        <v>0</v>
      </c>
      <c r="D86" s="6" t="e">
        <f t="shared" si="7"/>
        <v>#DIV/0!</v>
      </c>
      <c r="E86">
        <v>99</v>
      </c>
    </row>
    <row r="87" spans="1:5">
      <c r="A87" s="4">
        <v>36892</v>
      </c>
      <c r="B87">
        <v>0</v>
      </c>
      <c r="C87">
        <v>0</v>
      </c>
      <c r="D87" s="6" t="e">
        <f t="shared" si="7"/>
        <v>#DIV/0!</v>
      </c>
      <c r="E87">
        <v>100</v>
      </c>
    </row>
    <row r="88" spans="1:5">
      <c r="A88" s="4">
        <v>36923</v>
      </c>
      <c r="B88">
        <v>1.3</v>
      </c>
      <c r="C88">
        <v>6.3</v>
      </c>
      <c r="D88" s="6">
        <f t="shared" si="7"/>
        <v>0.20634920634920637</v>
      </c>
      <c r="E88">
        <v>100</v>
      </c>
    </row>
    <row r="89" spans="1:5">
      <c r="A89" s="4">
        <v>36951</v>
      </c>
      <c r="B89">
        <v>30.5</v>
      </c>
      <c r="C89">
        <v>67.2</v>
      </c>
      <c r="D89" s="6">
        <f t="shared" si="7"/>
        <v>0.45386904761904762</v>
      </c>
      <c r="E89">
        <v>100</v>
      </c>
    </row>
    <row r="90" spans="1:5">
      <c r="A90" s="4">
        <v>36982</v>
      </c>
      <c r="B90">
        <v>129.69999999999999</v>
      </c>
      <c r="C90">
        <v>192.5</v>
      </c>
      <c r="D90" s="6">
        <f t="shared" si="7"/>
        <v>0.67376623376623368</v>
      </c>
      <c r="E90">
        <v>100</v>
      </c>
    </row>
    <row r="91" spans="1:5">
      <c r="A91" s="4">
        <v>37012</v>
      </c>
      <c r="B91">
        <v>238.2</v>
      </c>
      <c r="C91">
        <v>326.5</v>
      </c>
      <c r="D91" s="6">
        <f t="shared" si="7"/>
        <v>0.72955589586523728</v>
      </c>
      <c r="E91">
        <v>100</v>
      </c>
    </row>
    <row r="92" spans="1:5">
      <c r="A92" s="4">
        <v>37043</v>
      </c>
      <c r="B92">
        <v>234.6</v>
      </c>
      <c r="C92">
        <v>383.6</v>
      </c>
      <c r="D92" s="6">
        <f t="shared" si="7"/>
        <v>0.61157455683003126</v>
      </c>
      <c r="E92">
        <v>94</v>
      </c>
    </row>
    <row r="93" spans="1:5">
      <c r="A93" s="4">
        <v>37073</v>
      </c>
      <c r="B93">
        <v>172.6</v>
      </c>
      <c r="C93">
        <v>342.3</v>
      </c>
      <c r="D93" s="6">
        <f t="shared" si="7"/>
        <v>0.50423605024832019</v>
      </c>
      <c r="E93">
        <v>83</v>
      </c>
    </row>
    <row r="94" spans="1:5">
      <c r="A94" s="4">
        <v>37104</v>
      </c>
      <c r="B94">
        <v>67</v>
      </c>
      <c r="C94">
        <v>220</v>
      </c>
      <c r="D94" s="6">
        <f t="shared" si="7"/>
        <v>0.30454545454545456</v>
      </c>
      <c r="E94">
        <v>58</v>
      </c>
    </row>
    <row r="95" spans="1:5">
      <c r="A95" s="4">
        <v>37135</v>
      </c>
      <c r="B95">
        <v>26.3</v>
      </c>
      <c r="C95">
        <v>99.6</v>
      </c>
      <c r="D95" s="6">
        <f t="shared" si="7"/>
        <v>0.2640562248995984</v>
      </c>
      <c r="E95">
        <v>45</v>
      </c>
    </row>
    <row r="96" spans="1:5">
      <c r="A96" s="4">
        <v>37165</v>
      </c>
      <c r="B96">
        <v>4.3</v>
      </c>
      <c r="C96">
        <v>19.8</v>
      </c>
      <c r="D96" s="6">
        <f t="shared" si="7"/>
        <v>0.21717171717171715</v>
      </c>
      <c r="E96">
        <v>99</v>
      </c>
    </row>
    <row r="97" spans="1:5">
      <c r="A97" s="4">
        <v>37196</v>
      </c>
      <c r="B97">
        <v>0</v>
      </c>
      <c r="C97">
        <v>0</v>
      </c>
      <c r="D97" s="6" t="e">
        <f t="shared" si="7"/>
        <v>#DIV/0!</v>
      </c>
      <c r="E97">
        <v>100</v>
      </c>
    </row>
    <row r="98" spans="1:5">
      <c r="A98" s="4">
        <v>37226</v>
      </c>
      <c r="B98">
        <v>0</v>
      </c>
      <c r="C98">
        <v>0</v>
      </c>
      <c r="D98" s="6" t="e">
        <f t="shared" si="7"/>
        <v>#DIV/0!</v>
      </c>
      <c r="E98">
        <v>100</v>
      </c>
    </row>
    <row r="99" spans="1:5">
      <c r="A99" s="4">
        <v>37257</v>
      </c>
      <c r="B99">
        <v>0</v>
      </c>
      <c r="C99">
        <v>0</v>
      </c>
      <c r="D99" s="6" t="e">
        <f t="shared" si="7"/>
        <v>#DIV/0!</v>
      </c>
      <c r="E99">
        <v>100</v>
      </c>
    </row>
    <row r="100" spans="1:5">
      <c r="A100" s="4">
        <v>37288</v>
      </c>
      <c r="B100">
        <v>1.3</v>
      </c>
      <c r="C100">
        <v>6.1</v>
      </c>
      <c r="D100" s="6">
        <f t="shared" si="7"/>
        <v>0.21311475409836067</v>
      </c>
      <c r="E100">
        <v>100</v>
      </c>
    </row>
    <row r="101" spans="1:5">
      <c r="A101" s="4">
        <v>37316</v>
      </c>
      <c r="B101">
        <v>31.4</v>
      </c>
      <c r="C101">
        <v>64.7</v>
      </c>
      <c r="D101" s="6">
        <f t="shared" si="7"/>
        <v>0.48531684698608962</v>
      </c>
      <c r="E101">
        <v>100</v>
      </c>
    </row>
    <row r="102" spans="1:5">
      <c r="A102" s="4">
        <v>37347</v>
      </c>
      <c r="B102">
        <v>124.1</v>
      </c>
      <c r="C102">
        <v>190.8</v>
      </c>
      <c r="D102" s="6">
        <f t="shared" si="7"/>
        <v>0.65041928721174003</v>
      </c>
      <c r="E102">
        <v>96</v>
      </c>
    </row>
    <row r="103" spans="1:5">
      <c r="A103" s="4">
        <v>37377</v>
      </c>
      <c r="B103">
        <v>233.6</v>
      </c>
      <c r="C103">
        <v>318.5</v>
      </c>
      <c r="D103" s="6">
        <f t="shared" si="7"/>
        <v>0.73343799058084769</v>
      </c>
      <c r="E103">
        <v>95</v>
      </c>
    </row>
    <row r="104" spans="1:5">
      <c r="A104" s="4">
        <v>37408</v>
      </c>
      <c r="B104">
        <v>242.2</v>
      </c>
      <c r="C104">
        <v>382.9</v>
      </c>
      <c r="D104" s="6">
        <f t="shared" si="7"/>
        <v>0.63254113345521024</v>
      </c>
      <c r="E104">
        <v>96</v>
      </c>
    </row>
    <row r="105" spans="1:5">
      <c r="A105" s="4">
        <v>37438</v>
      </c>
      <c r="B105">
        <v>145.1</v>
      </c>
      <c r="C105">
        <v>337.7</v>
      </c>
      <c r="D105" s="6">
        <f t="shared" si="7"/>
        <v>0.42967130589280428</v>
      </c>
      <c r="E105">
        <v>66</v>
      </c>
    </row>
    <row r="106" spans="1:5">
      <c r="A106" s="4">
        <v>37469</v>
      </c>
      <c r="B106">
        <v>58.7</v>
      </c>
      <c r="C106">
        <v>219.6</v>
      </c>
      <c r="D106" s="6">
        <f t="shared" si="7"/>
        <v>0.26730418943533701</v>
      </c>
      <c r="E106">
        <v>16</v>
      </c>
    </row>
    <row r="107" spans="1:5">
      <c r="A107" s="4">
        <v>37500</v>
      </c>
      <c r="B107">
        <v>4.0999999999999996</v>
      </c>
      <c r="C107">
        <v>97.8</v>
      </c>
      <c r="D107" s="6">
        <f t="shared" si="7"/>
        <v>4.1922290388548056E-2</v>
      </c>
      <c r="E107">
        <v>0</v>
      </c>
    </row>
    <row r="108" spans="1:5">
      <c r="A108" s="4">
        <v>37530</v>
      </c>
      <c r="B108">
        <v>3.3</v>
      </c>
      <c r="C108">
        <v>19.600000000000001</v>
      </c>
      <c r="D108" s="6">
        <f t="shared" si="7"/>
        <v>0.16836734693877548</v>
      </c>
      <c r="E108">
        <v>52</v>
      </c>
    </row>
    <row r="109" spans="1:5">
      <c r="A109" s="4">
        <v>37561</v>
      </c>
      <c r="B109">
        <v>0</v>
      </c>
      <c r="C109">
        <v>0</v>
      </c>
      <c r="D109" s="6" t="e">
        <f t="shared" si="7"/>
        <v>#DIV/0!</v>
      </c>
      <c r="E109">
        <v>98</v>
      </c>
    </row>
    <row r="110" spans="1:5">
      <c r="A110" s="4">
        <v>37591</v>
      </c>
      <c r="B110">
        <v>0</v>
      </c>
      <c r="C110">
        <v>0</v>
      </c>
      <c r="D110" s="6" t="e">
        <f t="shared" si="7"/>
        <v>#DIV/0!</v>
      </c>
      <c r="E110">
        <v>100</v>
      </c>
    </row>
    <row r="111" spans="1:5">
      <c r="A111" s="4">
        <v>37622</v>
      </c>
      <c r="B111">
        <v>0</v>
      </c>
      <c r="C111">
        <v>0</v>
      </c>
      <c r="D111" s="6" t="e">
        <f t="shared" si="7"/>
        <v>#DIV/0!</v>
      </c>
      <c r="E111">
        <v>100</v>
      </c>
    </row>
    <row r="112" spans="1:5">
      <c r="A112" s="4">
        <v>37653</v>
      </c>
      <c r="B112">
        <v>1.3</v>
      </c>
      <c r="C112">
        <v>6.1</v>
      </c>
      <c r="D112" s="6">
        <f t="shared" si="7"/>
        <v>0.21311475409836067</v>
      </c>
      <c r="E112">
        <v>100</v>
      </c>
    </row>
    <row r="113" spans="1:5">
      <c r="A113" s="4">
        <v>37681</v>
      </c>
      <c r="B113">
        <v>32.5</v>
      </c>
      <c r="C113">
        <v>66.599999999999994</v>
      </c>
      <c r="D113" s="6">
        <f t="shared" si="7"/>
        <v>0.48798798798798804</v>
      </c>
      <c r="E113">
        <v>100</v>
      </c>
    </row>
    <row r="114" spans="1:5">
      <c r="A114" s="4">
        <v>37712</v>
      </c>
      <c r="B114">
        <v>124.1</v>
      </c>
      <c r="C114">
        <v>186.8</v>
      </c>
      <c r="D114" s="6">
        <f t="shared" si="7"/>
        <v>0.66434689507494638</v>
      </c>
      <c r="E114">
        <v>99</v>
      </c>
    </row>
    <row r="115" spans="1:5">
      <c r="A115" s="4">
        <v>37742</v>
      </c>
      <c r="B115">
        <v>219.8</v>
      </c>
      <c r="C115">
        <v>319.8</v>
      </c>
      <c r="D115" s="6">
        <f t="shared" si="7"/>
        <v>0.68730456535334583</v>
      </c>
      <c r="E115">
        <v>94</v>
      </c>
    </row>
    <row r="116" spans="1:5">
      <c r="A116" s="4">
        <v>37773</v>
      </c>
      <c r="B116">
        <v>222.5</v>
      </c>
      <c r="C116">
        <v>379.9</v>
      </c>
      <c r="D116" s="6">
        <f t="shared" si="7"/>
        <v>0.58568044222163729</v>
      </c>
      <c r="E116">
        <v>97</v>
      </c>
    </row>
    <row r="117" spans="1:5">
      <c r="A117" s="4">
        <v>37803</v>
      </c>
      <c r="B117">
        <v>148.30000000000001</v>
      </c>
      <c r="C117">
        <v>340.2</v>
      </c>
      <c r="D117" s="6">
        <f t="shared" si="7"/>
        <v>0.43592004703115816</v>
      </c>
      <c r="E117">
        <v>63</v>
      </c>
    </row>
    <row r="118" spans="1:5">
      <c r="A118" s="4">
        <v>37834</v>
      </c>
      <c r="B118">
        <v>48.1</v>
      </c>
      <c r="C118">
        <v>221</v>
      </c>
      <c r="D118" s="6">
        <f t="shared" si="7"/>
        <v>0.21764705882352942</v>
      </c>
      <c r="E118">
        <v>8</v>
      </c>
    </row>
    <row r="119" spans="1:5">
      <c r="A119" s="4">
        <v>37865</v>
      </c>
      <c r="B119">
        <v>5.8</v>
      </c>
      <c r="C119">
        <v>99.2</v>
      </c>
      <c r="D119" s="6">
        <f t="shared" si="7"/>
        <v>5.8467741935483868E-2</v>
      </c>
      <c r="E119">
        <v>1</v>
      </c>
    </row>
    <row r="120" spans="1:5">
      <c r="A120" s="4">
        <v>37895</v>
      </c>
      <c r="B120">
        <v>3.3</v>
      </c>
      <c r="C120">
        <v>19.399999999999999</v>
      </c>
      <c r="D120" s="6">
        <f t="shared" si="7"/>
        <v>0.17010309278350516</v>
      </c>
      <c r="E120">
        <v>30</v>
      </c>
    </row>
    <row r="121" spans="1:5">
      <c r="A121" s="4">
        <v>37926</v>
      </c>
      <c r="B121">
        <v>0</v>
      </c>
      <c r="C121">
        <v>0</v>
      </c>
      <c r="D121" s="6" t="e">
        <f t="shared" si="7"/>
        <v>#DIV/0!</v>
      </c>
      <c r="E121">
        <v>88</v>
      </c>
    </row>
    <row r="122" spans="1:5">
      <c r="A122" s="4">
        <v>37956</v>
      </c>
      <c r="B122">
        <v>0</v>
      </c>
      <c r="C122">
        <v>0</v>
      </c>
      <c r="D122" s="6" t="e">
        <f t="shared" si="7"/>
        <v>#DIV/0!</v>
      </c>
      <c r="E122">
        <v>98</v>
      </c>
    </row>
    <row r="123" spans="1:5">
      <c r="A123" s="4">
        <v>37987</v>
      </c>
      <c r="B123">
        <v>0</v>
      </c>
      <c r="C123">
        <v>0</v>
      </c>
      <c r="D123" s="6" t="e">
        <f t="shared" si="7"/>
        <v>#DIV/0!</v>
      </c>
      <c r="E123">
        <v>96</v>
      </c>
    </row>
    <row r="124" spans="1:5">
      <c r="A124" s="4">
        <v>38018</v>
      </c>
      <c r="B124">
        <v>1.4</v>
      </c>
      <c r="C124">
        <v>6.5</v>
      </c>
      <c r="D124" s="6">
        <f t="shared" si="7"/>
        <v>0.21538461538461537</v>
      </c>
      <c r="E124">
        <v>98</v>
      </c>
    </row>
    <row r="125" spans="1:5">
      <c r="A125" s="4">
        <v>38047</v>
      </c>
      <c r="B125">
        <v>35</v>
      </c>
      <c r="C125">
        <v>69.400000000000006</v>
      </c>
      <c r="D125" s="6">
        <f t="shared" si="7"/>
        <v>0.50432276657060515</v>
      </c>
      <c r="E125">
        <v>99</v>
      </c>
    </row>
    <row r="126" spans="1:5">
      <c r="A126" s="4">
        <v>38078</v>
      </c>
      <c r="B126">
        <v>129.9</v>
      </c>
      <c r="C126">
        <v>192.5</v>
      </c>
      <c r="D126" s="6">
        <f t="shared" si="7"/>
        <v>0.67480519480519485</v>
      </c>
      <c r="E126">
        <v>100</v>
      </c>
    </row>
    <row r="127" spans="1:5">
      <c r="A127" s="4">
        <v>38108</v>
      </c>
      <c r="B127">
        <v>234.2</v>
      </c>
      <c r="C127">
        <v>324.3</v>
      </c>
      <c r="D127" s="6">
        <f t="shared" si="7"/>
        <v>0.72217082947887756</v>
      </c>
      <c r="E127">
        <v>100</v>
      </c>
    </row>
    <row r="128" spans="1:5">
      <c r="A128" s="4">
        <v>38139</v>
      </c>
      <c r="B128">
        <v>217</v>
      </c>
      <c r="C128">
        <v>378.7</v>
      </c>
      <c r="D128" s="6">
        <f t="shared" si="7"/>
        <v>0.57301293900184846</v>
      </c>
      <c r="E128">
        <v>90</v>
      </c>
    </row>
    <row r="129" spans="1:5">
      <c r="A129" s="4">
        <v>38169</v>
      </c>
      <c r="B129">
        <v>142.6</v>
      </c>
      <c r="C129">
        <v>336.3</v>
      </c>
      <c r="D129" s="6">
        <f t="shared" si="7"/>
        <v>0.42402616711269697</v>
      </c>
      <c r="E129">
        <v>67</v>
      </c>
    </row>
    <row r="130" spans="1:5">
      <c r="A130" s="4">
        <v>38200</v>
      </c>
      <c r="B130">
        <v>34.700000000000003</v>
      </c>
      <c r="C130">
        <v>214.1</v>
      </c>
      <c r="D130" s="6">
        <f t="shared" si="7"/>
        <v>0.16207379729098553</v>
      </c>
      <c r="E130">
        <v>7</v>
      </c>
    </row>
    <row r="131" spans="1:5">
      <c r="A131" s="4">
        <v>38231</v>
      </c>
      <c r="B131">
        <v>7</v>
      </c>
      <c r="C131">
        <v>98</v>
      </c>
      <c r="D131" s="6">
        <f t="shared" si="7"/>
        <v>7.1428571428571425E-2</v>
      </c>
      <c r="E131">
        <v>1</v>
      </c>
    </row>
    <row r="132" spans="1:5">
      <c r="A132" s="4">
        <v>38261</v>
      </c>
      <c r="B132">
        <v>3.5</v>
      </c>
      <c r="C132">
        <v>18.7</v>
      </c>
      <c r="D132" s="6">
        <f t="shared" si="7"/>
        <v>0.18716577540106952</v>
      </c>
      <c r="E132">
        <v>30</v>
      </c>
    </row>
    <row r="133" spans="1:5">
      <c r="A133" s="4">
        <v>38292</v>
      </c>
      <c r="B133">
        <v>0</v>
      </c>
      <c r="C133">
        <v>0</v>
      </c>
      <c r="D133" s="6" t="e">
        <f t="shared" si="7"/>
        <v>#DIV/0!</v>
      </c>
      <c r="E133">
        <v>96</v>
      </c>
    </row>
    <row r="134" spans="1:5">
      <c r="A134" s="4">
        <v>38322</v>
      </c>
      <c r="B134">
        <v>0</v>
      </c>
      <c r="C134">
        <v>0</v>
      </c>
      <c r="D134" s="6" t="e">
        <f t="shared" ref="D134:D164" si="8">B134/C134</f>
        <v>#DIV/0!</v>
      </c>
      <c r="E134">
        <v>99</v>
      </c>
    </row>
    <row r="135" spans="1:5">
      <c r="A135" s="4">
        <v>38353</v>
      </c>
      <c r="B135">
        <v>0</v>
      </c>
      <c r="C135">
        <v>0</v>
      </c>
      <c r="D135" s="6" t="e">
        <f t="shared" si="8"/>
        <v>#DIV/0!</v>
      </c>
      <c r="E135">
        <v>86</v>
      </c>
    </row>
    <row r="136" spans="1:5">
      <c r="A136" s="4">
        <v>38384</v>
      </c>
      <c r="B136">
        <v>1.3</v>
      </c>
      <c r="C136">
        <v>6.4</v>
      </c>
      <c r="D136" s="6">
        <f t="shared" si="8"/>
        <v>0.203125</v>
      </c>
      <c r="E136">
        <v>88</v>
      </c>
    </row>
    <row r="137" spans="1:5">
      <c r="A137" s="4">
        <v>38412</v>
      </c>
      <c r="B137">
        <v>28.1</v>
      </c>
      <c r="C137">
        <v>66.099999999999994</v>
      </c>
      <c r="D137" s="6">
        <f t="shared" si="8"/>
        <v>0.4251134644478064</v>
      </c>
      <c r="E137">
        <v>88</v>
      </c>
    </row>
    <row r="138" spans="1:5">
      <c r="A138" s="4">
        <v>38443</v>
      </c>
      <c r="B138">
        <v>126.8</v>
      </c>
      <c r="C138">
        <v>191.7</v>
      </c>
      <c r="D138" s="6">
        <f t="shared" si="8"/>
        <v>0.66145018257694321</v>
      </c>
      <c r="E138">
        <v>88</v>
      </c>
    </row>
    <row r="139" spans="1:5">
      <c r="A139" s="4">
        <v>38473</v>
      </c>
      <c r="B139">
        <v>230.2</v>
      </c>
      <c r="C139">
        <v>320.8</v>
      </c>
      <c r="D139" s="6">
        <f t="shared" si="8"/>
        <v>0.71758104738154604</v>
      </c>
      <c r="E139">
        <v>84</v>
      </c>
    </row>
    <row r="140" spans="1:5">
      <c r="A140" s="4">
        <v>38504</v>
      </c>
      <c r="B140">
        <v>229.6</v>
      </c>
      <c r="C140">
        <v>385.5</v>
      </c>
      <c r="D140" s="6">
        <f t="shared" si="8"/>
        <v>0.59559014267185473</v>
      </c>
      <c r="E140">
        <v>84</v>
      </c>
    </row>
    <row r="141" spans="1:5">
      <c r="A141" s="4">
        <v>38534</v>
      </c>
      <c r="B141">
        <v>157.30000000000001</v>
      </c>
      <c r="C141">
        <v>340.9</v>
      </c>
      <c r="D141" s="6">
        <f t="shared" si="8"/>
        <v>0.46142563801701386</v>
      </c>
      <c r="E141">
        <v>70</v>
      </c>
    </row>
    <row r="142" spans="1:5">
      <c r="A142" s="4">
        <v>38565</v>
      </c>
      <c r="B142">
        <v>61.6</v>
      </c>
      <c r="C142">
        <v>218.4</v>
      </c>
      <c r="D142" s="6">
        <f t="shared" si="8"/>
        <v>0.28205128205128205</v>
      </c>
      <c r="E142">
        <v>36</v>
      </c>
    </row>
    <row r="143" spans="1:5">
      <c r="A143" s="4">
        <v>38596</v>
      </c>
      <c r="B143">
        <v>11.8</v>
      </c>
      <c r="C143">
        <v>100.8</v>
      </c>
      <c r="D143" s="6">
        <f t="shared" si="8"/>
        <v>0.11706349206349208</v>
      </c>
      <c r="E143">
        <v>32</v>
      </c>
    </row>
    <row r="144" spans="1:5">
      <c r="A144" s="4">
        <v>38626</v>
      </c>
      <c r="B144">
        <v>3.4</v>
      </c>
      <c r="C144">
        <v>19.3</v>
      </c>
      <c r="D144" s="6">
        <f t="shared" si="8"/>
        <v>0.17616580310880828</v>
      </c>
      <c r="E144">
        <v>55</v>
      </c>
    </row>
    <row r="145" spans="1:5">
      <c r="A145" s="4">
        <v>38657</v>
      </c>
      <c r="B145">
        <v>0</v>
      </c>
      <c r="C145">
        <v>0</v>
      </c>
      <c r="D145" s="6" t="e">
        <f t="shared" si="8"/>
        <v>#DIV/0!</v>
      </c>
      <c r="E145">
        <v>84</v>
      </c>
    </row>
    <row r="146" spans="1:5">
      <c r="A146" s="4">
        <v>38687</v>
      </c>
      <c r="B146">
        <v>0</v>
      </c>
      <c r="C146">
        <v>0</v>
      </c>
      <c r="D146" s="6" t="e">
        <f t="shared" si="8"/>
        <v>#DIV/0!</v>
      </c>
      <c r="E146">
        <v>88</v>
      </c>
    </row>
    <row r="147" spans="1:5">
      <c r="A147" s="4">
        <v>38718</v>
      </c>
      <c r="B147">
        <v>0</v>
      </c>
      <c r="C147">
        <v>0</v>
      </c>
      <c r="D147" s="6" t="e">
        <f t="shared" si="8"/>
        <v>#DIV/0!</v>
      </c>
      <c r="E147">
        <v>100</v>
      </c>
    </row>
    <row r="148" spans="1:5">
      <c r="A148" s="4">
        <v>38749</v>
      </c>
      <c r="B148">
        <v>1.3</v>
      </c>
      <c r="C148">
        <v>6</v>
      </c>
      <c r="D148" s="6">
        <f t="shared" si="8"/>
        <v>0.21666666666666667</v>
      </c>
      <c r="E148">
        <v>100</v>
      </c>
    </row>
    <row r="149" spans="1:5">
      <c r="A149" s="4">
        <v>38777</v>
      </c>
      <c r="B149">
        <v>36.200000000000003</v>
      </c>
      <c r="C149">
        <v>68.5</v>
      </c>
      <c r="D149" s="6">
        <f t="shared" si="8"/>
        <v>0.52846715328467153</v>
      </c>
      <c r="E149">
        <v>100</v>
      </c>
    </row>
    <row r="150" spans="1:5">
      <c r="A150" s="4">
        <v>38808</v>
      </c>
      <c r="B150">
        <v>138</v>
      </c>
      <c r="C150">
        <v>192.3</v>
      </c>
      <c r="D150" s="6">
        <f t="shared" si="8"/>
        <v>0.71762870514820587</v>
      </c>
      <c r="E150">
        <v>100</v>
      </c>
    </row>
    <row r="151" spans="1:5">
      <c r="A151" s="4">
        <v>38838</v>
      </c>
      <c r="B151">
        <v>241.7</v>
      </c>
      <c r="C151">
        <v>320.10000000000002</v>
      </c>
      <c r="D151" s="6">
        <f t="shared" si="8"/>
        <v>0.7550765385816931</v>
      </c>
      <c r="E151">
        <v>100</v>
      </c>
    </row>
    <row r="152" spans="1:5">
      <c r="A152" s="4">
        <v>38869</v>
      </c>
      <c r="B152">
        <v>235.3</v>
      </c>
      <c r="C152">
        <v>379.5</v>
      </c>
      <c r="D152" s="6">
        <f t="shared" si="8"/>
        <v>0.62002635046113308</v>
      </c>
      <c r="E152">
        <v>100</v>
      </c>
    </row>
    <row r="153" spans="1:5">
      <c r="A153" s="4">
        <v>38899</v>
      </c>
      <c r="B153">
        <v>149.30000000000001</v>
      </c>
      <c r="C153">
        <v>340.5</v>
      </c>
      <c r="D153" s="6">
        <f t="shared" si="8"/>
        <v>0.43847283406754778</v>
      </c>
      <c r="E153">
        <v>88</v>
      </c>
    </row>
    <row r="154" spans="1:5">
      <c r="A154" s="4">
        <v>38930</v>
      </c>
      <c r="B154">
        <v>67.8</v>
      </c>
      <c r="C154">
        <v>223.9</v>
      </c>
      <c r="D154" s="6">
        <f t="shared" si="8"/>
        <v>0.30281375614113443</v>
      </c>
      <c r="E154">
        <v>78</v>
      </c>
    </row>
    <row r="155" spans="1:5">
      <c r="A155" s="4">
        <v>38961</v>
      </c>
      <c r="B155">
        <v>32</v>
      </c>
      <c r="C155">
        <v>102.3</v>
      </c>
      <c r="D155" s="6">
        <f t="shared" si="8"/>
        <v>0.31280547409579668</v>
      </c>
      <c r="E155">
        <v>60</v>
      </c>
    </row>
    <row r="156" spans="1:5">
      <c r="A156" s="4">
        <v>38991</v>
      </c>
      <c r="B156">
        <v>4.7</v>
      </c>
      <c r="C156">
        <v>20.2</v>
      </c>
      <c r="D156" s="6">
        <f t="shared" si="8"/>
        <v>0.23267326732673269</v>
      </c>
      <c r="E156">
        <v>47</v>
      </c>
    </row>
    <row r="157" spans="1:5">
      <c r="A157" s="4">
        <v>39022</v>
      </c>
      <c r="B157">
        <v>0</v>
      </c>
      <c r="C157">
        <v>0</v>
      </c>
      <c r="D157" s="6" t="e">
        <f t="shared" si="8"/>
        <v>#DIV/0!</v>
      </c>
      <c r="E157">
        <v>89</v>
      </c>
    </row>
    <row r="158" spans="1:5">
      <c r="A158" s="4">
        <v>39052</v>
      </c>
      <c r="B158">
        <v>0</v>
      </c>
      <c r="C158">
        <v>0</v>
      </c>
      <c r="D158" s="6" t="e">
        <f t="shared" si="8"/>
        <v>#DIV/0!</v>
      </c>
      <c r="E158">
        <v>100</v>
      </c>
    </row>
    <row r="159" spans="1:5">
      <c r="A159" s="4">
        <v>39083</v>
      </c>
      <c r="B159">
        <v>0</v>
      </c>
      <c r="C159">
        <v>0</v>
      </c>
      <c r="D159" s="6" t="e">
        <f t="shared" si="8"/>
        <v>#DIV/0!</v>
      </c>
      <c r="E159">
        <v>100</v>
      </c>
    </row>
    <row r="160" spans="1:5">
      <c r="A160" s="4">
        <v>39114</v>
      </c>
      <c r="B160">
        <v>1.2</v>
      </c>
      <c r="C160">
        <v>5.6</v>
      </c>
      <c r="D160" s="6">
        <f t="shared" si="8"/>
        <v>0.2142857142857143</v>
      </c>
      <c r="E160">
        <v>99</v>
      </c>
    </row>
    <row r="161" spans="1:5">
      <c r="A161" s="4">
        <v>39142</v>
      </c>
      <c r="B161">
        <v>31.2</v>
      </c>
      <c r="C161">
        <v>65.099999999999994</v>
      </c>
      <c r="D161" s="6">
        <f t="shared" si="8"/>
        <v>0.47926267281105994</v>
      </c>
      <c r="E161">
        <v>99</v>
      </c>
    </row>
    <row r="162" spans="1:5">
      <c r="A162" s="4">
        <v>39173</v>
      </c>
      <c r="B162">
        <v>131.69999999999999</v>
      </c>
      <c r="C162">
        <v>186.5</v>
      </c>
      <c r="D162" s="6">
        <f t="shared" si="8"/>
        <v>0.70616621983914207</v>
      </c>
      <c r="E162">
        <v>99</v>
      </c>
    </row>
    <row r="163" spans="1:5">
      <c r="A163" s="4">
        <v>39203</v>
      </c>
      <c r="B163">
        <v>241.2</v>
      </c>
      <c r="C163">
        <v>320.2</v>
      </c>
      <c r="D163" s="6">
        <f t="shared" si="8"/>
        <v>0.75327920049968766</v>
      </c>
      <c r="E163">
        <v>100</v>
      </c>
    </row>
    <row r="164" spans="1:5">
      <c r="A164" s="4">
        <v>39234</v>
      </c>
      <c r="B164">
        <v>210.3</v>
      </c>
      <c r="C164">
        <v>379.6</v>
      </c>
      <c r="D164" s="6">
        <f t="shared" si="8"/>
        <v>0.55400421496311902</v>
      </c>
      <c r="E164">
        <v>90</v>
      </c>
    </row>
    <row r="165" spans="1:5">
      <c r="E165">
        <v>51</v>
      </c>
    </row>
    <row r="166" spans="1:5">
      <c r="E166">
        <v>3</v>
      </c>
    </row>
    <row r="167" spans="1:5">
      <c r="E167">
        <v>0</v>
      </c>
    </row>
    <row r="168" spans="1:5">
      <c r="E168">
        <v>11</v>
      </c>
    </row>
    <row r="169" spans="1:5">
      <c r="E169">
        <v>76</v>
      </c>
    </row>
    <row r="170" spans="1:5">
      <c r="E170">
        <v>94</v>
      </c>
    </row>
    <row r="171" spans="1:5">
      <c r="E171">
        <v>100</v>
      </c>
    </row>
    <row r="172" spans="1:5">
      <c r="E172">
        <v>100</v>
      </c>
    </row>
    <row r="173" spans="1:5">
      <c r="E173">
        <v>100</v>
      </c>
    </row>
    <row r="174" spans="1:5">
      <c r="E174">
        <v>100</v>
      </c>
    </row>
    <row r="175" spans="1:5">
      <c r="E175">
        <v>100</v>
      </c>
    </row>
    <row r="176" spans="1:5">
      <c r="E176">
        <v>91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CS SW Up - Raw</vt:lpstr>
      <vt:lpstr>CS SW Down - Raw</vt:lpstr>
      <vt:lpstr>Snow-ice - Raw</vt:lpstr>
      <vt:lpstr>Albedo+Snow - Beaufort</vt:lpstr>
      <vt:lpstr>Albedo-snow Aug-Sep CHART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2012-01-10T15:34:24Z</dcterms:modified>
</cp:coreProperties>
</file>